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zuk\Desktop\Zmiany w planach studiów\procedura\zmiany procedury 2024\"/>
    </mc:Choice>
  </mc:AlternateContent>
  <xr:revisionPtr revIDLastSave="0" documentId="13_ncr:1_{195B717E-8FF3-4E01-857E-5D7664870DE4}" xr6:coauthVersionLast="47" xr6:coauthVersionMax="47" xr10:uidLastSave="{00000000-0000-0000-0000-000000000000}"/>
  <bookViews>
    <workbookView xWindow="-120" yWindow="-120" windowWidth="29040" windowHeight="15840" xr2:uid="{DC468827-98F5-43F2-9B28-4C05725DAA3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1" i="1" l="1"/>
  <c r="AJ51" i="1"/>
  <c r="AI32" i="1"/>
  <c r="AJ32" i="1"/>
  <c r="U32" i="1"/>
  <c r="E32" i="1"/>
  <c r="E91" i="1" s="1"/>
  <c r="T32" i="1"/>
  <c r="AD32" i="1"/>
  <c r="Y32" i="1"/>
  <c r="J32" i="1"/>
  <c r="J91" i="1" s="1"/>
  <c r="O32" i="1"/>
  <c r="O91" i="1" s="1"/>
  <c r="AD89" i="1"/>
  <c r="AE32" i="1"/>
  <c r="AD70" i="1"/>
  <c r="AD51" i="1"/>
  <c r="AJ89" i="1"/>
  <c r="AI89" i="1"/>
  <c r="AE89" i="1"/>
  <c r="Z89" i="1"/>
  <c r="Y89" i="1"/>
  <c r="AJ70" i="1"/>
  <c r="AI70" i="1"/>
  <c r="AE70" i="1"/>
  <c r="Z70" i="1"/>
  <c r="Y70" i="1"/>
  <c r="U91" i="1" l="1"/>
  <c r="P91" i="1"/>
  <c r="K91" i="1"/>
  <c r="F91" i="1"/>
  <c r="AE51" i="1"/>
  <c r="Z51" i="1"/>
  <c r="Y51" i="1"/>
  <c r="Z32" i="1"/>
  <c r="P32" i="1"/>
  <c r="K32" i="1"/>
  <c r="F32" i="1"/>
  <c r="Z91" i="1" l="1"/>
  <c r="AD91" i="1"/>
  <c r="AI91" i="1"/>
  <c r="AE91" i="1"/>
  <c r="AJ91" i="1"/>
  <c r="Y91" i="1"/>
  <c r="AJ93" i="1" l="1"/>
  <c r="T91" i="1"/>
  <c r="AI93" i="1" s="1"/>
</calcChain>
</file>

<file path=xl/sharedStrings.xml><?xml version="1.0" encoding="utf-8"?>
<sst xmlns="http://schemas.openxmlformats.org/spreadsheetml/2006/main" count="312" uniqueCount="64">
  <si>
    <t>W</t>
  </si>
  <si>
    <t>A</t>
  </si>
  <si>
    <t>L</t>
  </si>
  <si>
    <t>Forma</t>
  </si>
  <si>
    <t>Godz.</t>
  </si>
  <si>
    <t>ECTS</t>
  </si>
  <si>
    <t>Semestr 1</t>
  </si>
  <si>
    <t>Semestr 2</t>
  </si>
  <si>
    <t>Semestr 3</t>
  </si>
  <si>
    <t>Przedmiot 1</t>
  </si>
  <si>
    <t>Przedmiot 2</t>
  </si>
  <si>
    <t>Nazwa</t>
  </si>
  <si>
    <t>Semestr 4</t>
  </si>
  <si>
    <t>Semestr 5</t>
  </si>
  <si>
    <t>Semestr 6</t>
  </si>
  <si>
    <t>Semestr 7</t>
  </si>
  <si>
    <t>RDZEŃ</t>
  </si>
  <si>
    <t>Wychowanie fizyczne 1</t>
  </si>
  <si>
    <t>Wychowanie fizyczne 2</t>
  </si>
  <si>
    <t>Ochrona własności intelektualnej</t>
  </si>
  <si>
    <t xml:space="preserve">Język obcy 1 </t>
  </si>
  <si>
    <t xml:space="preserve">Język obcy 2 </t>
  </si>
  <si>
    <t xml:space="preserve">Język obcy 3 </t>
  </si>
  <si>
    <t>Ekonomia/
Zarządzanie</t>
  </si>
  <si>
    <t>Praca dyplomowa</t>
  </si>
  <si>
    <t>Praktyka zawodowa</t>
  </si>
  <si>
    <t>PR</t>
  </si>
  <si>
    <t>Seminarium dyplomowe</t>
  </si>
  <si>
    <t>SD</t>
  </si>
  <si>
    <t>Szkolenie BHP</t>
  </si>
  <si>
    <t>Szkolenie biblioteczne</t>
  </si>
  <si>
    <t>Podstawy informacji naukowej</t>
  </si>
  <si>
    <t>Zajęcia uzupełniające Mat/Fiz/Chem</t>
  </si>
  <si>
    <t>Przedmiot ogólny</t>
  </si>
  <si>
    <t>A/L</t>
  </si>
  <si>
    <t>Przedmiot kierunkowy</t>
  </si>
  <si>
    <t>P</t>
  </si>
  <si>
    <t>Inżynierski projekt zespołowy 1</t>
  </si>
  <si>
    <t>Inżynierski projekt zespołowy 2</t>
  </si>
  <si>
    <t>Przedmiot kierunkowy obieralny 1</t>
  </si>
  <si>
    <t>Przedmiot kierunkowy obieralny 2</t>
  </si>
  <si>
    <t>Przedmiot kierunkowy obieralny 3</t>
  </si>
  <si>
    <t>Przedmiot obieralny 1</t>
  </si>
  <si>
    <t>Przedmiot obieralny 2</t>
  </si>
  <si>
    <t>Przedmiot obieralny 3</t>
  </si>
  <si>
    <t>RAZEM</t>
  </si>
  <si>
    <t>A/L/P</t>
  </si>
  <si>
    <t>A/L/</t>
  </si>
  <si>
    <t>L/P</t>
  </si>
  <si>
    <t>Lk</t>
  </si>
  <si>
    <t>Wf</t>
  </si>
  <si>
    <t>Przedmiot  obier. Spec./Ścieżka 1</t>
  </si>
  <si>
    <t>Przedmiot  obier. Spec./Ścieżka 2</t>
  </si>
  <si>
    <t>Przedmiot  obier. Spec./Ścieżka 3</t>
  </si>
  <si>
    <t>W (e)</t>
  </si>
  <si>
    <t>Przedmiot obier. TH-S 2</t>
  </si>
  <si>
    <t>Przedmiot obier. TH-S 3</t>
  </si>
  <si>
    <t>Przedmiot obier. TH-S 1 - Społeczne aspekty dostępności</t>
  </si>
  <si>
    <t>Przedmiot obier. TH-S 1</t>
  </si>
  <si>
    <t>Lk (e)</t>
  </si>
  <si>
    <t>Zajęcia organizacyjne</t>
  </si>
  <si>
    <t>ŚCIEŻKA KSZTAŁCENIA/SPECJALNOŚĆ A</t>
  </si>
  <si>
    <t>ŚCIEŻKA KSZTAŁCENIA/SPECJALNOŚĆ B</t>
  </si>
  <si>
    <t>ŚCIEŻKA KSZTAŁCENIA/SPECJALNOŚĆ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</si>
</sst>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3" borderId="2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5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right" vertical="center"/>
    </xf>
    <xf numFmtId="0" fontId="0" fillId="4" borderId="5" xfId="0" applyFill="1" applyBorder="1" applyAlignment="1">
      <alignment horizontal="right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right" vertical="center"/>
    </xf>
    <xf numFmtId="0" fontId="0" fillId="4" borderId="7" xfId="0" applyFill="1" applyBorder="1" applyAlignment="1">
      <alignment horizontal="right"/>
    </xf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right" vertical="center"/>
    </xf>
    <xf numFmtId="0" fontId="0" fillId="4" borderId="9" xfId="0" applyFill="1" applyBorder="1" applyAlignment="1">
      <alignment horizontal="right"/>
    </xf>
    <xf numFmtId="0" fontId="0" fillId="5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right" vertical="center"/>
    </xf>
    <xf numFmtId="0" fontId="0" fillId="5" borderId="5" xfId="0" applyFill="1" applyBorder="1" applyAlignment="1">
      <alignment horizontal="right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right" vertical="center"/>
    </xf>
    <xf numFmtId="0" fontId="0" fillId="5" borderId="7" xfId="0" applyFill="1" applyBorder="1" applyAlignment="1">
      <alignment horizontal="right"/>
    </xf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right" vertical="center"/>
    </xf>
    <xf numFmtId="0" fontId="0" fillId="5" borderId="9" xfId="0" applyFill="1" applyBorder="1" applyAlignment="1">
      <alignment horizontal="right"/>
    </xf>
    <xf numFmtId="0" fontId="0" fillId="6" borderId="7" xfId="0" applyFill="1" applyBorder="1" applyAlignment="1">
      <alignment horizontal="right"/>
    </xf>
    <xf numFmtId="0" fontId="0" fillId="6" borderId="5" xfId="0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8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right" vertical="center"/>
    </xf>
    <xf numFmtId="0" fontId="0" fillId="8" borderId="5" xfId="0" applyFill="1" applyBorder="1" applyAlignment="1">
      <alignment horizontal="right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right" vertical="center"/>
    </xf>
    <xf numFmtId="0" fontId="0" fillId="8" borderId="7" xfId="0" applyFill="1" applyBorder="1" applyAlignment="1">
      <alignment horizontal="right"/>
    </xf>
    <xf numFmtId="0" fontId="0" fillId="8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right" vertical="center"/>
    </xf>
    <xf numFmtId="0" fontId="0" fillId="8" borderId="9" xfId="0" applyFill="1" applyBorder="1" applyAlignment="1">
      <alignment horizontal="right"/>
    </xf>
    <xf numFmtId="0" fontId="0" fillId="9" borderId="10" xfId="0" applyFill="1" applyBorder="1" applyAlignment="1">
      <alignment horizontal="center" vertical="center"/>
    </xf>
    <xf numFmtId="0" fontId="0" fillId="9" borderId="10" xfId="0" applyFill="1" applyBorder="1" applyAlignment="1">
      <alignment horizontal="right" vertical="center"/>
    </xf>
    <xf numFmtId="0" fontId="0" fillId="9" borderId="5" xfId="0" applyFill="1" applyBorder="1" applyAlignment="1">
      <alignment horizontal="right"/>
    </xf>
    <xf numFmtId="0" fontId="0" fillId="9" borderId="2" xfId="0" applyFill="1" applyBorder="1" applyAlignment="1">
      <alignment horizontal="center" vertical="center"/>
    </xf>
    <xf numFmtId="0" fontId="0" fillId="9" borderId="2" xfId="0" applyFill="1" applyBorder="1" applyAlignment="1">
      <alignment horizontal="right" vertical="center"/>
    </xf>
    <xf numFmtId="0" fontId="0" fillId="9" borderId="7" xfId="0" applyFill="1" applyBorder="1" applyAlignment="1">
      <alignment horizontal="right"/>
    </xf>
    <xf numFmtId="0" fontId="0" fillId="9" borderId="11" xfId="0" applyFill="1" applyBorder="1" applyAlignment="1">
      <alignment horizontal="center" vertical="center"/>
    </xf>
    <xf numFmtId="0" fontId="0" fillId="9" borderId="11" xfId="0" applyFill="1" applyBorder="1" applyAlignment="1">
      <alignment horizontal="right" vertical="center"/>
    </xf>
    <xf numFmtId="0" fontId="0" fillId="9" borderId="9" xfId="0" applyFill="1" applyBorder="1" applyAlignment="1">
      <alignment horizontal="right"/>
    </xf>
    <xf numFmtId="0" fontId="0" fillId="4" borderId="4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5" xfId="0" applyFill="1" applyBorder="1" applyAlignment="1">
      <alignment horizontal="left" vertical="center"/>
    </xf>
    <xf numFmtId="0" fontId="0" fillId="4" borderId="26" xfId="0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1" fillId="0" borderId="0" xfId="0" applyFont="1"/>
    <xf numFmtId="0" fontId="0" fillId="0" borderId="0" xfId="0" applyAlignment="1">
      <alignment vertical="center" wrapText="1"/>
    </xf>
    <xf numFmtId="0" fontId="1" fillId="2" borderId="16" xfId="0" applyFont="1" applyFill="1" applyBorder="1"/>
    <xf numFmtId="0" fontId="0" fillId="9" borderId="25" xfId="0" applyFill="1" applyBorder="1" applyAlignment="1">
      <alignment horizontal="left" vertical="center"/>
    </xf>
    <xf numFmtId="0" fontId="0" fillId="9" borderId="26" xfId="0" applyFill="1" applyBorder="1" applyAlignment="1">
      <alignment horizontal="left" vertical="center"/>
    </xf>
    <xf numFmtId="0" fontId="0" fillId="9" borderId="27" xfId="0" applyFill="1" applyBorder="1" applyAlignment="1">
      <alignment horizontal="left" vertical="center"/>
    </xf>
    <xf numFmtId="0" fontId="0" fillId="9" borderId="2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2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1" fillId="3" borderId="16" xfId="0" applyFont="1" applyFill="1" applyBorder="1"/>
    <xf numFmtId="0" fontId="1" fillId="3" borderId="28" xfId="0" applyFont="1" applyFill="1" applyBorder="1"/>
    <xf numFmtId="0" fontId="1" fillId="0" borderId="2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30" xfId="0" applyBorder="1"/>
    <xf numFmtId="0" fontId="1" fillId="0" borderId="31" xfId="0" applyFont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0" borderId="32" xfId="0" applyBorder="1"/>
    <xf numFmtId="0" fontId="0" fillId="0" borderId="22" xfId="0" applyBorder="1"/>
    <xf numFmtId="0" fontId="0" fillId="0" borderId="32" xfId="0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28" xfId="0" applyBorder="1"/>
    <xf numFmtId="0" fontId="1" fillId="2" borderId="28" xfId="0" applyFont="1" applyFill="1" applyBorder="1"/>
    <xf numFmtId="0" fontId="0" fillId="0" borderId="35" xfId="0" applyBorder="1"/>
    <xf numFmtId="0" fontId="0" fillId="0" borderId="3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4" xfId="0" applyBorder="1" applyAlignment="1">
      <alignment horizontal="right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vertical="center" wrapText="1"/>
    </xf>
    <xf numFmtId="0" fontId="0" fillId="0" borderId="28" xfId="0" applyBorder="1" applyAlignment="1">
      <alignment horizontal="right"/>
    </xf>
    <xf numFmtId="0" fontId="1" fillId="10" borderId="13" xfId="0" applyFont="1" applyFill="1" applyBorder="1"/>
    <xf numFmtId="0" fontId="0" fillId="7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right" vertical="center"/>
    </xf>
    <xf numFmtId="0" fontId="0" fillId="7" borderId="5" xfId="0" applyFill="1" applyBorder="1" applyAlignment="1">
      <alignment horizontal="right"/>
    </xf>
    <xf numFmtId="0" fontId="0" fillId="7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right" vertical="center"/>
    </xf>
    <xf numFmtId="0" fontId="0" fillId="7" borderId="7" xfId="0" applyFill="1" applyBorder="1" applyAlignment="1">
      <alignment horizontal="right"/>
    </xf>
    <xf numFmtId="0" fontId="0" fillId="7" borderId="11" xfId="0" applyFill="1" applyBorder="1" applyAlignment="1">
      <alignment horizontal="center" vertical="center"/>
    </xf>
    <xf numFmtId="0" fontId="0" fillId="7" borderId="11" xfId="0" applyFill="1" applyBorder="1" applyAlignment="1">
      <alignment horizontal="right" vertical="center"/>
    </xf>
    <xf numFmtId="0" fontId="0" fillId="7" borderId="9" xfId="0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8" borderId="4" xfId="0" applyFill="1" applyBorder="1" applyAlignment="1">
      <alignment horizontal="left" vertical="center"/>
    </xf>
    <xf numFmtId="0" fontId="0" fillId="8" borderId="6" xfId="0" applyFill="1" applyBorder="1" applyAlignment="1">
      <alignment horizontal="left" vertical="center"/>
    </xf>
    <xf numFmtId="0" fontId="0" fillId="8" borderId="8" xfId="0" applyFill="1" applyBorder="1" applyAlignment="1">
      <alignment horizontal="left" vertical="center"/>
    </xf>
    <xf numFmtId="0" fontId="0" fillId="9" borderId="6" xfId="0" applyFill="1" applyBorder="1" applyAlignment="1">
      <alignment horizontal="left" vertical="center"/>
    </xf>
    <xf numFmtId="0" fontId="1" fillId="10" borderId="3" xfId="0" applyFont="1" applyFill="1" applyBorder="1"/>
    <xf numFmtId="0" fontId="0" fillId="3" borderId="38" xfId="0" applyFill="1" applyBorder="1" applyAlignment="1">
      <alignment horizontal="center" vertical="center"/>
    </xf>
    <xf numFmtId="0" fontId="0" fillId="3" borderId="38" xfId="0" applyFill="1" applyBorder="1" applyAlignment="1">
      <alignment horizontal="right" vertical="center"/>
    </xf>
    <xf numFmtId="0" fontId="0" fillId="3" borderId="39" xfId="0" applyFill="1" applyBorder="1" applyAlignment="1">
      <alignment horizontal="right"/>
    </xf>
    <xf numFmtId="0" fontId="0" fillId="3" borderId="40" xfId="0" applyFill="1" applyBorder="1" applyAlignment="1">
      <alignment horizontal="center" vertical="center"/>
    </xf>
    <xf numFmtId="0" fontId="0" fillId="3" borderId="40" xfId="0" applyFill="1" applyBorder="1" applyAlignment="1">
      <alignment horizontal="right" vertical="center"/>
    </xf>
    <xf numFmtId="0" fontId="0" fillId="3" borderId="41" xfId="0" applyFill="1" applyBorder="1" applyAlignment="1">
      <alignment horizontal="right"/>
    </xf>
    <xf numFmtId="0" fontId="1" fillId="2" borderId="3" xfId="0" applyFont="1" applyFill="1" applyBorder="1"/>
    <xf numFmtId="0" fontId="0" fillId="0" borderId="0" xfId="0" applyAlignment="1">
      <alignment horizontal="center" vertical="center" wrapText="1"/>
    </xf>
    <xf numFmtId="0" fontId="0" fillId="11" borderId="4" xfId="0" applyFill="1" applyBorder="1" applyAlignment="1">
      <alignment vertical="center" wrapText="1"/>
    </xf>
    <xf numFmtId="0" fontId="0" fillId="11" borderId="10" xfId="0" applyFill="1" applyBorder="1" applyAlignment="1">
      <alignment horizontal="center" vertical="center"/>
    </xf>
    <xf numFmtId="0" fontId="0" fillId="11" borderId="10" xfId="0" applyFill="1" applyBorder="1" applyAlignment="1">
      <alignment horizontal="right" vertical="center"/>
    </xf>
    <xf numFmtId="0" fontId="0" fillId="11" borderId="5" xfId="0" applyFill="1" applyBorder="1" applyAlignment="1">
      <alignment horizontal="right"/>
    </xf>
    <xf numFmtId="0" fontId="0" fillId="11" borderId="6" xfId="0" applyFill="1" applyBorder="1" applyAlignment="1">
      <alignment vertical="center"/>
    </xf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right" vertical="center"/>
    </xf>
    <xf numFmtId="0" fontId="0" fillId="11" borderId="7" xfId="0" applyFill="1" applyBorder="1" applyAlignment="1">
      <alignment horizontal="right"/>
    </xf>
    <xf numFmtId="0" fontId="0" fillId="11" borderId="8" xfId="0" applyFill="1" applyBorder="1" applyAlignment="1">
      <alignment vertical="center"/>
    </xf>
    <xf numFmtId="0" fontId="0" fillId="11" borderId="11" xfId="0" applyFill="1" applyBorder="1" applyAlignment="1">
      <alignment horizontal="center" vertical="center"/>
    </xf>
    <xf numFmtId="0" fontId="0" fillId="11" borderId="11" xfId="0" applyFill="1" applyBorder="1" applyAlignment="1">
      <alignment horizontal="right" vertical="center"/>
    </xf>
    <xf numFmtId="0" fontId="0" fillId="11" borderId="9" xfId="0" applyFill="1" applyBorder="1" applyAlignment="1">
      <alignment horizontal="right"/>
    </xf>
    <xf numFmtId="0" fontId="0" fillId="12" borderId="10" xfId="0" applyFill="1" applyBorder="1" applyAlignment="1">
      <alignment horizontal="center" vertical="center"/>
    </xf>
    <xf numFmtId="0" fontId="0" fillId="12" borderId="10" xfId="0" applyFill="1" applyBorder="1" applyAlignment="1">
      <alignment horizontal="right" vertical="center"/>
    </xf>
    <xf numFmtId="0" fontId="0" fillId="12" borderId="5" xfId="0" applyFill="1" applyBorder="1" applyAlignment="1">
      <alignment horizontal="right"/>
    </xf>
    <xf numFmtId="0" fontId="0" fillId="12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right" vertical="center"/>
    </xf>
    <xf numFmtId="0" fontId="0" fillId="12" borderId="7" xfId="0" applyFill="1" applyBorder="1" applyAlignment="1">
      <alignment horizontal="right"/>
    </xf>
    <xf numFmtId="0" fontId="0" fillId="12" borderId="11" xfId="0" applyFill="1" applyBorder="1" applyAlignment="1">
      <alignment horizontal="center" vertical="center"/>
    </xf>
    <xf numFmtId="0" fontId="0" fillId="12" borderId="11" xfId="0" applyFill="1" applyBorder="1" applyAlignment="1">
      <alignment horizontal="right" vertical="center"/>
    </xf>
    <xf numFmtId="0" fontId="0" fillId="12" borderId="9" xfId="0" applyFill="1" applyBorder="1" applyAlignment="1">
      <alignment horizontal="right"/>
    </xf>
    <xf numFmtId="0" fontId="0" fillId="12" borderId="38" xfId="0" applyFill="1" applyBorder="1" applyAlignment="1">
      <alignment horizontal="center" vertical="center"/>
    </xf>
    <xf numFmtId="0" fontId="0" fillId="12" borderId="38" xfId="0" applyFill="1" applyBorder="1" applyAlignment="1">
      <alignment horizontal="right" vertical="center"/>
    </xf>
    <xf numFmtId="0" fontId="0" fillId="12" borderId="39" xfId="0" applyFill="1" applyBorder="1" applyAlignment="1">
      <alignment horizontal="right"/>
    </xf>
    <xf numFmtId="0" fontId="0" fillId="4" borderId="4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3" borderId="42" xfId="0" applyFill="1" applyBorder="1" applyAlignment="1">
      <alignment horizontal="left" vertical="center"/>
    </xf>
    <xf numFmtId="0" fontId="0" fillId="3" borderId="26" xfId="0" applyFill="1" applyBorder="1" applyAlignment="1">
      <alignment horizontal="left" vertical="center"/>
    </xf>
    <xf numFmtId="0" fontId="0" fillId="3" borderId="27" xfId="0" applyFill="1" applyBorder="1" applyAlignment="1">
      <alignment horizontal="left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11" borderId="4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4" borderId="14" xfId="0" applyFont="1" applyFill="1" applyBorder="1" applyAlignment="1">
      <alignment horizontal="center" vertical="center" textRotation="90"/>
    </xf>
    <xf numFmtId="0" fontId="1" fillId="4" borderId="15" xfId="0" applyFont="1" applyFill="1" applyBorder="1" applyAlignment="1">
      <alignment horizontal="center" vertical="center" textRotation="90"/>
    </xf>
    <xf numFmtId="0" fontId="1" fillId="4" borderId="16" xfId="0" applyFont="1" applyFill="1" applyBorder="1" applyAlignment="1">
      <alignment horizontal="center" vertical="center" textRotation="90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 wrapText="1"/>
    </xf>
    <xf numFmtId="0" fontId="0" fillId="7" borderId="4" xfId="0" applyFill="1" applyBorder="1" applyAlignment="1" applyProtection="1">
      <alignment horizontal="center" vertical="center" wrapText="1"/>
      <protection locked="0"/>
    </xf>
    <xf numFmtId="0" fontId="0" fillId="7" borderId="6" xfId="0" applyFill="1" applyBorder="1" applyAlignment="1" applyProtection="1">
      <alignment horizontal="center" vertical="center" wrapText="1"/>
      <protection locked="0"/>
    </xf>
    <xf numFmtId="0" fontId="0" fillId="7" borderId="8" xfId="0" applyFill="1" applyBorder="1" applyAlignment="1" applyProtection="1">
      <alignment horizontal="center" vertical="center" wrapText="1"/>
      <protection locked="0"/>
    </xf>
    <xf numFmtId="0" fontId="0" fillId="12" borderId="4" xfId="0" applyFill="1" applyBorder="1" applyAlignment="1" applyProtection="1">
      <alignment horizontal="center" vertical="center"/>
      <protection locked="0"/>
    </xf>
    <xf numFmtId="0" fontId="0" fillId="12" borderId="6" xfId="0" applyFill="1" applyBorder="1" applyAlignment="1" applyProtection="1">
      <alignment horizontal="center" vertical="center"/>
      <protection locked="0"/>
    </xf>
    <xf numFmtId="0" fontId="0" fillId="12" borderId="36" xfId="0" applyFill="1" applyBorder="1" applyAlignment="1" applyProtection="1">
      <alignment horizontal="center" vertical="center"/>
      <protection locked="0"/>
    </xf>
    <xf numFmtId="0" fontId="0" fillId="12" borderId="8" xfId="0" applyFill="1" applyBorder="1" applyAlignment="1" applyProtection="1">
      <alignment horizontal="center" vertical="center"/>
      <protection locked="0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1" fillId="9" borderId="14" xfId="0" applyFont="1" applyFill="1" applyBorder="1" applyAlignment="1">
      <alignment horizontal="center" vertical="center" textRotation="90"/>
    </xf>
    <xf numFmtId="0" fontId="1" fillId="9" borderId="15" xfId="0" applyFont="1" applyFill="1" applyBorder="1" applyAlignment="1">
      <alignment horizontal="center" vertical="center" textRotation="90"/>
    </xf>
    <xf numFmtId="0" fontId="1" fillId="9" borderId="16" xfId="0" applyFont="1" applyFill="1" applyBorder="1" applyAlignment="1">
      <alignment horizontal="center" vertical="center" textRotation="90"/>
    </xf>
    <xf numFmtId="0" fontId="1" fillId="5" borderId="14" xfId="0" applyFont="1" applyFill="1" applyBorder="1" applyAlignment="1">
      <alignment horizontal="center" vertical="center" textRotation="90"/>
    </xf>
    <xf numFmtId="0" fontId="1" fillId="5" borderId="15" xfId="0" applyFont="1" applyFill="1" applyBorder="1" applyAlignment="1">
      <alignment horizontal="center" vertical="center" textRotation="90"/>
    </xf>
    <xf numFmtId="0" fontId="1" fillId="5" borderId="16" xfId="0" applyFont="1" applyFill="1" applyBorder="1" applyAlignment="1">
      <alignment horizontal="center" vertical="center" textRotation="90"/>
    </xf>
    <xf numFmtId="0" fontId="0" fillId="9" borderId="25" xfId="0" applyFill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 wrapText="1"/>
    </xf>
    <xf numFmtId="0" fontId="0" fillId="9" borderId="26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0" fillId="4" borderId="26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C9112-B950-4AC9-B3F1-6366B4A9354D}">
  <sheetPr>
    <pageSetUpPr fitToPage="1"/>
  </sheetPr>
  <dimension ref="A1:AJ93"/>
  <sheetViews>
    <sheetView tabSelected="1" topLeftCell="N1" zoomScale="85" zoomScaleNormal="85" workbookViewId="0">
      <selection activeCell="AJ85" sqref="AJ85"/>
    </sheetView>
  </sheetViews>
  <sheetFormatPr defaultRowHeight="15" x14ac:dyDescent="0.25"/>
  <cols>
    <col min="1" max="1" width="3.42578125" customWidth="1"/>
    <col min="2" max="2" width="1" customWidth="1"/>
    <col min="3" max="3" width="18.28515625" customWidth="1"/>
    <col min="7" max="7" width="3.42578125" customWidth="1"/>
    <col min="8" max="8" width="45.42578125" bestFit="1" customWidth="1"/>
    <col min="12" max="12" width="3.42578125" customWidth="1"/>
    <col min="13" max="13" width="34.85546875" bestFit="1" customWidth="1"/>
    <col min="17" max="17" width="3.42578125" customWidth="1"/>
    <col min="18" max="18" width="33.7109375" bestFit="1" customWidth="1"/>
    <col min="22" max="22" width="3.42578125" customWidth="1"/>
    <col min="23" max="23" width="34.85546875" bestFit="1" customWidth="1"/>
    <col min="27" max="27" width="3.42578125" customWidth="1"/>
    <col min="28" max="28" width="22.85546875" bestFit="1" customWidth="1"/>
    <col min="32" max="32" width="3.42578125" customWidth="1"/>
    <col min="33" max="33" width="24.140625" bestFit="1" customWidth="1"/>
  </cols>
  <sheetData>
    <row r="1" spans="1:36" ht="15.75" thickBot="1" x14ac:dyDescent="0.3"/>
    <row r="2" spans="1:36" ht="15.75" thickBot="1" x14ac:dyDescent="0.3">
      <c r="C2" s="175" t="s">
        <v>6</v>
      </c>
      <c r="D2" s="176"/>
      <c r="E2" s="176"/>
      <c r="F2" s="177"/>
      <c r="H2" s="175" t="s">
        <v>7</v>
      </c>
      <c r="I2" s="176"/>
      <c r="J2" s="176"/>
      <c r="K2" s="177"/>
      <c r="M2" s="175" t="s">
        <v>8</v>
      </c>
      <c r="N2" s="176"/>
      <c r="O2" s="176"/>
      <c r="P2" s="177"/>
      <c r="R2" s="175" t="s">
        <v>12</v>
      </c>
      <c r="S2" s="176"/>
      <c r="T2" s="176"/>
      <c r="U2" s="177"/>
      <c r="W2" s="175" t="s">
        <v>13</v>
      </c>
      <c r="X2" s="176"/>
      <c r="Y2" s="176"/>
      <c r="Z2" s="177"/>
      <c r="AB2" s="175" t="s">
        <v>14</v>
      </c>
      <c r="AC2" s="176"/>
      <c r="AD2" s="176"/>
      <c r="AE2" s="177"/>
      <c r="AG2" s="175" t="s">
        <v>15</v>
      </c>
      <c r="AH2" s="176"/>
      <c r="AI2" s="176"/>
      <c r="AJ2" s="177"/>
    </row>
    <row r="3" spans="1:36" ht="6" customHeight="1" thickBot="1" x14ac:dyDescent="0.3">
      <c r="C3" s="184"/>
      <c r="D3" s="184"/>
      <c r="E3" s="184"/>
      <c r="F3" s="184"/>
      <c r="G3" s="4"/>
      <c r="H3" s="184"/>
      <c r="I3" s="184"/>
      <c r="J3" s="184"/>
      <c r="K3" s="184"/>
      <c r="L3" s="4"/>
      <c r="M3" s="184"/>
      <c r="N3" s="184"/>
      <c r="O3" s="184"/>
      <c r="P3" s="184"/>
      <c r="Q3" s="4"/>
      <c r="R3" s="184"/>
      <c r="S3" s="184"/>
      <c r="T3" s="184"/>
      <c r="U3" s="184"/>
      <c r="V3" s="4"/>
      <c r="W3" s="184"/>
      <c r="X3" s="184"/>
      <c r="Y3" s="184"/>
      <c r="Z3" s="184"/>
      <c r="AA3" s="4"/>
      <c r="AB3" s="184"/>
      <c r="AC3" s="184"/>
      <c r="AD3" s="184"/>
      <c r="AE3" s="184"/>
      <c r="AF3" s="4"/>
      <c r="AG3" s="184"/>
      <c r="AH3" s="184"/>
      <c r="AI3" s="184"/>
      <c r="AJ3" s="184"/>
    </row>
    <row r="4" spans="1:36" ht="15.75" thickBot="1" x14ac:dyDescent="0.3">
      <c r="A4" s="191" t="s">
        <v>16</v>
      </c>
      <c r="C4" s="78" t="s">
        <v>11</v>
      </c>
      <c r="D4" s="79" t="s">
        <v>3</v>
      </c>
      <c r="E4" s="79" t="s">
        <v>4</v>
      </c>
      <c r="F4" s="79" t="s">
        <v>5</v>
      </c>
      <c r="G4" s="80"/>
      <c r="H4" s="79" t="s">
        <v>11</v>
      </c>
      <c r="I4" s="79" t="s">
        <v>3</v>
      </c>
      <c r="J4" s="79" t="s">
        <v>4</v>
      </c>
      <c r="K4" s="79" t="s">
        <v>5</v>
      </c>
      <c r="L4" s="80"/>
      <c r="M4" s="79" t="s">
        <v>11</v>
      </c>
      <c r="N4" s="79" t="s">
        <v>3</v>
      </c>
      <c r="O4" s="79" t="s">
        <v>4</v>
      </c>
      <c r="P4" s="79" t="s">
        <v>5</v>
      </c>
      <c r="Q4" s="80"/>
      <c r="R4" s="79" t="s">
        <v>11</v>
      </c>
      <c r="S4" s="79" t="s">
        <v>3</v>
      </c>
      <c r="T4" s="79" t="s">
        <v>4</v>
      </c>
      <c r="U4" s="79" t="s">
        <v>5</v>
      </c>
      <c r="V4" s="80"/>
      <c r="W4" s="79" t="s">
        <v>11</v>
      </c>
      <c r="X4" s="79" t="s">
        <v>3</v>
      </c>
      <c r="Y4" s="79" t="s">
        <v>4</v>
      </c>
      <c r="Z4" s="79" t="s">
        <v>5</v>
      </c>
      <c r="AA4" s="80"/>
      <c r="AB4" s="79" t="s">
        <v>11</v>
      </c>
      <c r="AC4" s="79" t="s">
        <v>3</v>
      </c>
      <c r="AD4" s="79" t="s">
        <v>4</v>
      </c>
      <c r="AE4" s="79" t="s">
        <v>5</v>
      </c>
      <c r="AF4" s="80"/>
      <c r="AG4" s="79" t="s">
        <v>11</v>
      </c>
      <c r="AH4" s="79" t="s">
        <v>3</v>
      </c>
      <c r="AI4" s="79" t="s">
        <v>4</v>
      </c>
      <c r="AJ4" s="81" t="s">
        <v>5</v>
      </c>
    </row>
    <row r="5" spans="1:36" ht="14.45" customHeight="1" x14ac:dyDescent="0.25">
      <c r="A5" s="192"/>
      <c r="C5" s="178" t="s">
        <v>33</v>
      </c>
      <c r="D5" s="2" t="s">
        <v>54</v>
      </c>
      <c r="E5" s="7">
        <v>30</v>
      </c>
      <c r="F5" s="30">
        <v>3</v>
      </c>
      <c r="H5" s="181" t="s">
        <v>33</v>
      </c>
      <c r="I5" s="2" t="s">
        <v>54</v>
      </c>
      <c r="J5" s="7">
        <v>30</v>
      </c>
      <c r="K5" s="30">
        <v>3</v>
      </c>
      <c r="M5" s="181" t="s">
        <v>33</v>
      </c>
      <c r="N5" s="2" t="s">
        <v>0</v>
      </c>
      <c r="O5" s="7">
        <v>30</v>
      </c>
      <c r="P5" s="8">
        <v>2</v>
      </c>
      <c r="R5" s="181" t="s">
        <v>35</v>
      </c>
      <c r="S5" s="2" t="s">
        <v>54</v>
      </c>
      <c r="T5" s="7">
        <v>30</v>
      </c>
      <c r="U5" s="30">
        <v>3</v>
      </c>
      <c r="W5" s="181" t="s">
        <v>35</v>
      </c>
      <c r="X5" s="2" t="s">
        <v>54</v>
      </c>
      <c r="Y5" s="7">
        <v>30</v>
      </c>
      <c r="Z5" s="30">
        <v>3</v>
      </c>
      <c r="AB5" s="181" t="s">
        <v>35</v>
      </c>
      <c r="AC5" s="2" t="s">
        <v>54</v>
      </c>
      <c r="AD5" s="7">
        <v>30</v>
      </c>
      <c r="AE5" s="30">
        <v>3</v>
      </c>
      <c r="AG5" s="126" t="s">
        <v>58</v>
      </c>
      <c r="AH5" s="127" t="s">
        <v>0</v>
      </c>
      <c r="AI5" s="128">
        <v>15</v>
      </c>
      <c r="AJ5" s="129">
        <v>1</v>
      </c>
    </row>
    <row r="6" spans="1:36" x14ac:dyDescent="0.25">
      <c r="A6" s="192"/>
      <c r="C6" s="179"/>
      <c r="D6" s="1" t="s">
        <v>1</v>
      </c>
      <c r="E6" s="5">
        <v>15</v>
      </c>
      <c r="F6" s="9">
        <v>1</v>
      </c>
      <c r="H6" s="182"/>
      <c r="I6" s="1" t="s">
        <v>47</v>
      </c>
      <c r="J6" s="5">
        <v>30</v>
      </c>
      <c r="K6" s="9">
        <v>3</v>
      </c>
      <c r="M6" s="182"/>
      <c r="N6" s="1" t="s">
        <v>1</v>
      </c>
      <c r="O6" s="5">
        <v>15</v>
      </c>
      <c r="P6" s="9">
        <v>1</v>
      </c>
      <c r="R6" s="182"/>
      <c r="S6" s="1" t="s">
        <v>34</v>
      </c>
      <c r="T6" s="5">
        <v>30</v>
      </c>
      <c r="U6" s="9">
        <v>2</v>
      </c>
      <c r="W6" s="182"/>
      <c r="X6" s="1" t="s">
        <v>46</v>
      </c>
      <c r="Y6" s="5">
        <v>30</v>
      </c>
      <c r="Z6" s="9">
        <v>2</v>
      </c>
      <c r="AB6" s="182"/>
      <c r="AC6" s="1" t="s">
        <v>46</v>
      </c>
      <c r="AD6" s="5">
        <v>30</v>
      </c>
      <c r="AE6" s="9">
        <v>2</v>
      </c>
      <c r="AG6" s="130" t="s">
        <v>55</v>
      </c>
      <c r="AH6" s="131" t="s">
        <v>1</v>
      </c>
      <c r="AI6" s="132">
        <v>15</v>
      </c>
      <c r="AJ6" s="133">
        <v>1</v>
      </c>
    </row>
    <row r="7" spans="1:36" ht="15.75" thickBot="1" x14ac:dyDescent="0.3">
      <c r="A7" s="192"/>
      <c r="C7" s="180"/>
      <c r="D7" s="3" t="s">
        <v>2</v>
      </c>
      <c r="E7" s="6">
        <v>30</v>
      </c>
      <c r="F7" s="10">
        <v>2</v>
      </c>
      <c r="H7" s="183"/>
      <c r="I7" s="3"/>
      <c r="J7" s="6"/>
      <c r="K7" s="10"/>
      <c r="M7" s="183"/>
      <c r="N7" s="3" t="s">
        <v>48</v>
      </c>
      <c r="O7" s="6">
        <v>30</v>
      </c>
      <c r="P7" s="10">
        <v>2</v>
      </c>
      <c r="R7" s="183"/>
      <c r="S7" s="3" t="s">
        <v>36</v>
      </c>
      <c r="T7" s="6">
        <v>30</v>
      </c>
      <c r="U7" s="10">
        <v>2</v>
      </c>
      <c r="W7" s="183"/>
      <c r="X7" s="3"/>
      <c r="Y7" s="6"/>
      <c r="Z7" s="10"/>
      <c r="AB7" s="183"/>
      <c r="AC7" s="3"/>
      <c r="AD7" s="6"/>
      <c r="AE7" s="10"/>
      <c r="AG7" s="134" t="s">
        <v>56</v>
      </c>
      <c r="AH7" s="135"/>
      <c r="AI7" s="136"/>
      <c r="AJ7" s="137"/>
    </row>
    <row r="8" spans="1:36" ht="14.65" customHeight="1" x14ac:dyDescent="0.25">
      <c r="A8" s="192"/>
      <c r="C8" s="178" t="s">
        <v>33</v>
      </c>
      <c r="D8" s="2" t="s">
        <v>54</v>
      </c>
      <c r="E8" s="7">
        <v>30</v>
      </c>
      <c r="F8" s="30">
        <v>3</v>
      </c>
      <c r="H8" s="181" t="s">
        <v>33</v>
      </c>
      <c r="I8" s="2" t="s">
        <v>0</v>
      </c>
      <c r="J8" s="7">
        <v>30</v>
      </c>
      <c r="K8" s="8">
        <v>2</v>
      </c>
      <c r="M8" s="181" t="s">
        <v>35</v>
      </c>
      <c r="N8" s="2" t="s">
        <v>54</v>
      </c>
      <c r="O8" s="7">
        <v>30</v>
      </c>
      <c r="P8" s="30">
        <v>3</v>
      </c>
      <c r="R8" s="181" t="s">
        <v>35</v>
      </c>
      <c r="S8" s="2" t="s">
        <v>54</v>
      </c>
      <c r="T8" s="7">
        <v>30</v>
      </c>
      <c r="U8" s="30">
        <v>3</v>
      </c>
      <c r="W8" s="181" t="s">
        <v>35</v>
      </c>
      <c r="X8" s="2" t="s">
        <v>54</v>
      </c>
      <c r="Y8" s="7">
        <v>30</v>
      </c>
      <c r="Z8" s="30">
        <v>3</v>
      </c>
      <c r="AB8" s="188" t="s">
        <v>38</v>
      </c>
      <c r="AC8" s="2"/>
      <c r="AD8" s="7"/>
      <c r="AE8" s="8"/>
      <c r="AG8" s="185" t="s">
        <v>23</v>
      </c>
      <c r="AH8" s="127" t="s">
        <v>0</v>
      </c>
      <c r="AI8" s="128">
        <v>15</v>
      </c>
      <c r="AJ8" s="129">
        <v>1</v>
      </c>
    </row>
    <row r="9" spans="1:36" x14ac:dyDescent="0.25">
      <c r="A9" s="192"/>
      <c r="C9" s="179"/>
      <c r="D9" s="1" t="s">
        <v>34</v>
      </c>
      <c r="E9" s="5">
        <v>30</v>
      </c>
      <c r="F9" s="9">
        <v>3</v>
      </c>
      <c r="H9" s="182"/>
      <c r="I9" s="1" t="s">
        <v>46</v>
      </c>
      <c r="J9" s="5">
        <v>30</v>
      </c>
      <c r="K9" s="9">
        <v>3</v>
      </c>
      <c r="M9" s="182"/>
      <c r="N9" s="1" t="s">
        <v>46</v>
      </c>
      <c r="O9" s="5">
        <v>30</v>
      </c>
      <c r="P9" s="9">
        <v>3</v>
      </c>
      <c r="R9" s="182"/>
      <c r="S9" s="1" t="s">
        <v>46</v>
      </c>
      <c r="T9" s="5">
        <v>30</v>
      </c>
      <c r="U9" s="9">
        <v>2</v>
      </c>
      <c r="W9" s="182"/>
      <c r="X9" s="1" t="s">
        <v>46</v>
      </c>
      <c r="Y9" s="5">
        <v>30</v>
      </c>
      <c r="Z9" s="9">
        <v>2</v>
      </c>
      <c r="AB9" s="189"/>
      <c r="AC9" s="1" t="s">
        <v>36</v>
      </c>
      <c r="AD9" s="5">
        <v>45</v>
      </c>
      <c r="AE9" s="9">
        <v>3</v>
      </c>
      <c r="AG9" s="186"/>
      <c r="AH9" s="131" t="s">
        <v>1</v>
      </c>
      <c r="AI9" s="132">
        <v>15</v>
      </c>
      <c r="AJ9" s="133">
        <v>1</v>
      </c>
    </row>
    <row r="10" spans="1:36" ht="15.75" thickBot="1" x14ac:dyDescent="0.3">
      <c r="A10" s="192"/>
      <c r="C10" s="180"/>
      <c r="D10" s="3"/>
      <c r="E10" s="6"/>
      <c r="F10" s="10"/>
      <c r="H10" s="183"/>
      <c r="I10" s="3"/>
      <c r="J10" s="6"/>
      <c r="K10" s="10"/>
      <c r="M10" s="183"/>
      <c r="N10" s="3"/>
      <c r="O10" s="6"/>
      <c r="P10" s="10"/>
      <c r="R10" s="183"/>
      <c r="S10" s="3"/>
      <c r="T10" s="6"/>
      <c r="U10" s="10"/>
      <c r="W10" s="183"/>
      <c r="X10" s="3"/>
      <c r="Y10" s="6"/>
      <c r="Z10" s="10"/>
      <c r="AB10" s="190"/>
      <c r="AC10" s="3"/>
      <c r="AD10" s="6"/>
      <c r="AE10" s="10"/>
      <c r="AG10" s="187"/>
      <c r="AH10" s="135"/>
      <c r="AI10" s="136"/>
      <c r="AJ10" s="137"/>
    </row>
    <row r="11" spans="1:36" ht="16.5" customHeight="1" x14ac:dyDescent="0.25">
      <c r="A11" s="192"/>
      <c r="C11" s="178" t="s">
        <v>33</v>
      </c>
      <c r="D11" s="2" t="s">
        <v>0</v>
      </c>
      <c r="E11" s="7">
        <v>30</v>
      </c>
      <c r="F11" s="8">
        <v>3</v>
      </c>
      <c r="H11" s="181" t="s">
        <v>35</v>
      </c>
      <c r="I11" s="2" t="s">
        <v>54</v>
      </c>
      <c r="J11" s="7">
        <v>30</v>
      </c>
      <c r="K11" s="30">
        <v>3</v>
      </c>
      <c r="M11" s="181" t="s">
        <v>35</v>
      </c>
      <c r="N11" s="2" t="s">
        <v>54</v>
      </c>
      <c r="O11" s="7">
        <v>30</v>
      </c>
      <c r="P11" s="30">
        <v>3</v>
      </c>
      <c r="R11" s="181" t="s">
        <v>35</v>
      </c>
      <c r="S11" s="2" t="s">
        <v>0</v>
      </c>
      <c r="T11" s="7">
        <v>30</v>
      </c>
      <c r="U11" s="8">
        <v>2</v>
      </c>
      <c r="W11" s="113" t="s">
        <v>39</v>
      </c>
      <c r="X11" s="35" t="s">
        <v>0</v>
      </c>
      <c r="Y11" s="36">
        <v>30</v>
      </c>
      <c r="Z11" s="37">
        <v>2</v>
      </c>
      <c r="AB11" s="181" t="s">
        <v>22</v>
      </c>
      <c r="AC11" s="2"/>
      <c r="AD11" s="7"/>
      <c r="AE11" s="8"/>
      <c r="AG11" s="150" t="s">
        <v>24</v>
      </c>
      <c r="AH11" s="2"/>
      <c r="AI11" s="7"/>
      <c r="AJ11" s="8"/>
    </row>
    <row r="12" spans="1:36" x14ac:dyDescent="0.25">
      <c r="A12" s="192"/>
      <c r="C12" s="179"/>
      <c r="D12" s="1" t="s">
        <v>1</v>
      </c>
      <c r="E12" s="5">
        <v>15</v>
      </c>
      <c r="F12" s="9">
        <v>1</v>
      </c>
      <c r="H12" s="182"/>
      <c r="I12" s="1" t="s">
        <v>1</v>
      </c>
      <c r="J12" s="5">
        <v>15</v>
      </c>
      <c r="K12" s="9">
        <v>1</v>
      </c>
      <c r="M12" s="182"/>
      <c r="N12" s="1" t="s">
        <v>1</v>
      </c>
      <c r="O12" s="5">
        <v>15</v>
      </c>
      <c r="P12" s="9">
        <v>1</v>
      </c>
      <c r="R12" s="182"/>
      <c r="S12" s="1" t="s">
        <v>46</v>
      </c>
      <c r="T12" s="5">
        <v>30</v>
      </c>
      <c r="U12" s="9">
        <v>2</v>
      </c>
      <c r="W12" s="114" t="s">
        <v>40</v>
      </c>
      <c r="X12" s="38" t="s">
        <v>46</v>
      </c>
      <c r="Y12" s="39">
        <v>30</v>
      </c>
      <c r="Z12" s="40">
        <v>2</v>
      </c>
      <c r="AB12" s="182"/>
      <c r="AC12" s="1" t="s">
        <v>59</v>
      </c>
      <c r="AD12" s="5">
        <v>60</v>
      </c>
      <c r="AE12" s="29">
        <v>4</v>
      </c>
      <c r="AG12" s="151" t="s">
        <v>24</v>
      </c>
      <c r="AH12" s="1"/>
      <c r="AI12" s="5"/>
      <c r="AJ12" s="9">
        <v>15</v>
      </c>
    </row>
    <row r="13" spans="1:36" ht="15.75" thickBot="1" x14ac:dyDescent="0.3">
      <c r="A13" s="192"/>
      <c r="C13" s="180"/>
      <c r="D13" s="3" t="s">
        <v>2</v>
      </c>
      <c r="E13" s="6">
        <v>30</v>
      </c>
      <c r="F13" s="10">
        <v>2</v>
      </c>
      <c r="H13" s="183"/>
      <c r="I13" s="3" t="s">
        <v>2</v>
      </c>
      <c r="J13" s="6">
        <v>30</v>
      </c>
      <c r="K13" s="10">
        <v>2</v>
      </c>
      <c r="M13" s="183"/>
      <c r="N13" s="3" t="s">
        <v>48</v>
      </c>
      <c r="O13" s="6">
        <v>30</v>
      </c>
      <c r="P13" s="10">
        <v>2</v>
      </c>
      <c r="R13" s="183"/>
      <c r="S13" s="3"/>
      <c r="T13" s="6"/>
      <c r="U13" s="10"/>
      <c r="W13" s="115" t="s">
        <v>41</v>
      </c>
      <c r="X13" s="41"/>
      <c r="Y13" s="42"/>
      <c r="Z13" s="43"/>
      <c r="AB13" s="183"/>
      <c r="AC13" s="3"/>
      <c r="AD13" s="6"/>
      <c r="AE13" s="10"/>
      <c r="AG13" s="152" t="s">
        <v>24</v>
      </c>
      <c r="AH13" s="3"/>
      <c r="AI13" s="6"/>
      <c r="AJ13" s="10"/>
    </row>
    <row r="14" spans="1:36" ht="14.45" customHeight="1" x14ac:dyDescent="0.25">
      <c r="A14" s="192"/>
      <c r="C14" s="178" t="s">
        <v>35</v>
      </c>
      <c r="D14" s="2" t="s">
        <v>0</v>
      </c>
      <c r="E14" s="7">
        <v>30</v>
      </c>
      <c r="F14" s="8">
        <v>3</v>
      </c>
      <c r="H14" s="181" t="s">
        <v>35</v>
      </c>
      <c r="I14" s="2" t="s">
        <v>0</v>
      </c>
      <c r="J14" s="7">
        <v>30</v>
      </c>
      <c r="K14" s="8">
        <v>2</v>
      </c>
      <c r="M14" s="181" t="s">
        <v>35</v>
      </c>
      <c r="N14" s="2" t="s">
        <v>0</v>
      </c>
      <c r="O14" s="7">
        <v>30</v>
      </c>
      <c r="P14" s="8">
        <v>2</v>
      </c>
      <c r="R14" s="181" t="s">
        <v>35</v>
      </c>
      <c r="S14" s="2" t="s">
        <v>0</v>
      </c>
      <c r="T14" s="7">
        <v>30</v>
      </c>
      <c r="U14" s="8">
        <v>2</v>
      </c>
      <c r="W14" s="203" t="s">
        <v>37</v>
      </c>
      <c r="X14" s="2"/>
      <c r="Y14" s="7"/>
      <c r="Z14" s="8"/>
      <c r="AB14" s="200" t="s">
        <v>31</v>
      </c>
      <c r="AC14" s="138"/>
      <c r="AD14" s="139"/>
      <c r="AE14" s="140"/>
      <c r="AG14" s="34"/>
      <c r="AH14" s="31"/>
      <c r="AI14" s="32"/>
      <c r="AJ14" s="82"/>
    </row>
    <row r="15" spans="1:36" x14ac:dyDescent="0.25">
      <c r="A15" s="192"/>
      <c r="C15" s="179"/>
      <c r="D15" s="1" t="s">
        <v>1</v>
      </c>
      <c r="E15" s="5">
        <v>15</v>
      </c>
      <c r="F15" s="9">
        <v>1</v>
      </c>
      <c r="H15" s="182"/>
      <c r="I15" s="1" t="s">
        <v>1</v>
      </c>
      <c r="J15" s="5">
        <v>30</v>
      </c>
      <c r="K15" s="9">
        <v>2</v>
      </c>
      <c r="M15" s="182"/>
      <c r="N15" s="1" t="s">
        <v>1</v>
      </c>
      <c r="O15" s="5">
        <v>15</v>
      </c>
      <c r="P15" s="9">
        <v>1</v>
      </c>
      <c r="R15" s="182"/>
      <c r="S15" s="1" t="s">
        <v>46</v>
      </c>
      <c r="T15" s="5">
        <v>30</v>
      </c>
      <c r="U15" s="9">
        <v>2</v>
      </c>
      <c r="W15" s="204"/>
      <c r="X15" s="1" t="s">
        <v>36</v>
      </c>
      <c r="Y15" s="5">
        <v>45</v>
      </c>
      <c r="Z15" s="9">
        <v>3</v>
      </c>
      <c r="AB15" s="201"/>
      <c r="AC15" s="141" t="s">
        <v>0</v>
      </c>
      <c r="AD15" s="142">
        <v>2</v>
      </c>
      <c r="AE15" s="143">
        <v>0</v>
      </c>
      <c r="AG15" s="34"/>
      <c r="AH15" s="31"/>
      <c r="AI15" s="32"/>
      <c r="AJ15" s="82"/>
    </row>
    <row r="16" spans="1:36" ht="15.75" thickBot="1" x14ac:dyDescent="0.3">
      <c r="A16" s="192"/>
      <c r="C16" s="180"/>
      <c r="D16" s="3" t="s">
        <v>2</v>
      </c>
      <c r="E16" s="6">
        <v>30</v>
      </c>
      <c r="F16" s="10">
        <v>2</v>
      </c>
      <c r="H16" s="183"/>
      <c r="I16" s="3" t="s">
        <v>2</v>
      </c>
      <c r="J16" s="6">
        <v>30</v>
      </c>
      <c r="K16" s="10">
        <v>2</v>
      </c>
      <c r="M16" s="183"/>
      <c r="N16" s="3" t="s">
        <v>48</v>
      </c>
      <c r="O16" s="6">
        <v>30</v>
      </c>
      <c r="P16" s="10">
        <v>2</v>
      </c>
      <c r="R16" s="183"/>
      <c r="S16" s="3"/>
      <c r="T16" s="6"/>
      <c r="U16" s="10"/>
      <c r="W16" s="205"/>
      <c r="X16" s="3"/>
      <c r="Y16" s="6"/>
      <c r="Z16" s="10"/>
      <c r="AB16" s="202"/>
      <c r="AC16" s="144"/>
      <c r="AD16" s="145"/>
      <c r="AE16" s="146"/>
      <c r="AG16" s="34"/>
      <c r="AH16" s="31"/>
      <c r="AI16" s="32"/>
      <c r="AJ16" s="82"/>
    </row>
    <row r="17" spans="1:36" ht="14.45" customHeight="1" x14ac:dyDescent="0.25">
      <c r="A17" s="192"/>
      <c r="C17" s="178" t="s">
        <v>35</v>
      </c>
      <c r="D17" s="2" t="s">
        <v>0</v>
      </c>
      <c r="E17" s="7">
        <v>30</v>
      </c>
      <c r="F17" s="8">
        <v>3</v>
      </c>
      <c r="H17" s="181" t="s">
        <v>35</v>
      </c>
      <c r="I17" s="2" t="s">
        <v>0</v>
      </c>
      <c r="J17" s="7">
        <v>30</v>
      </c>
      <c r="K17" s="8">
        <v>2</v>
      </c>
      <c r="M17" s="113" t="s">
        <v>39</v>
      </c>
      <c r="N17" s="35" t="s">
        <v>0</v>
      </c>
      <c r="O17" s="36">
        <v>30</v>
      </c>
      <c r="P17" s="37">
        <v>2</v>
      </c>
      <c r="R17" s="242" t="s">
        <v>20</v>
      </c>
      <c r="S17" s="2"/>
      <c r="T17" s="7"/>
      <c r="U17" s="8"/>
      <c r="W17" s="181" t="s">
        <v>21</v>
      </c>
      <c r="X17" s="2"/>
      <c r="Y17" s="7"/>
      <c r="Z17" s="8"/>
      <c r="AB17" s="34"/>
      <c r="AC17" s="31"/>
      <c r="AD17" s="32"/>
      <c r="AE17" s="33"/>
      <c r="AG17" s="34"/>
      <c r="AH17" s="31"/>
      <c r="AI17" s="32"/>
      <c r="AJ17" s="82"/>
    </row>
    <row r="18" spans="1:36" x14ac:dyDescent="0.25">
      <c r="A18" s="192"/>
      <c r="C18" s="179"/>
      <c r="D18" s="1" t="s">
        <v>1</v>
      </c>
      <c r="E18" s="5">
        <v>15</v>
      </c>
      <c r="F18" s="9">
        <v>1</v>
      </c>
      <c r="H18" s="182"/>
      <c r="I18" s="1" t="s">
        <v>1</v>
      </c>
      <c r="J18" s="5">
        <v>15</v>
      </c>
      <c r="K18" s="9">
        <v>1</v>
      </c>
      <c r="M18" s="114" t="s">
        <v>40</v>
      </c>
      <c r="N18" s="38" t="s">
        <v>46</v>
      </c>
      <c r="O18" s="39">
        <v>30</v>
      </c>
      <c r="P18" s="40">
        <v>2</v>
      </c>
      <c r="R18" s="243"/>
      <c r="S18" s="1" t="s">
        <v>49</v>
      </c>
      <c r="T18" s="5">
        <v>30</v>
      </c>
      <c r="U18" s="9">
        <v>2</v>
      </c>
      <c r="W18" s="182"/>
      <c r="X18" s="1" t="s">
        <v>49</v>
      </c>
      <c r="Y18" s="5">
        <v>60</v>
      </c>
      <c r="Z18" s="9">
        <v>3</v>
      </c>
      <c r="AB18" s="34"/>
      <c r="AC18" s="31"/>
      <c r="AD18" s="32"/>
      <c r="AE18" s="33"/>
      <c r="AG18" s="34"/>
      <c r="AH18" s="31"/>
      <c r="AI18" s="32"/>
      <c r="AJ18" s="82"/>
    </row>
    <row r="19" spans="1:36" ht="15.75" thickBot="1" x14ac:dyDescent="0.3">
      <c r="A19" s="192"/>
      <c r="C19" s="180"/>
      <c r="D19" s="3" t="s">
        <v>2</v>
      </c>
      <c r="E19" s="6">
        <v>30</v>
      </c>
      <c r="F19" s="10">
        <v>2</v>
      </c>
      <c r="H19" s="206"/>
      <c r="I19" s="118" t="s">
        <v>2</v>
      </c>
      <c r="J19" s="119">
        <v>30</v>
      </c>
      <c r="K19" s="120">
        <v>2</v>
      </c>
      <c r="M19" s="115" t="s">
        <v>41</v>
      </c>
      <c r="N19" s="41"/>
      <c r="O19" s="42"/>
      <c r="P19" s="43"/>
      <c r="R19" s="244"/>
      <c r="S19" s="3"/>
      <c r="T19" s="6"/>
      <c r="U19" s="10"/>
      <c r="W19" s="183"/>
      <c r="X19" s="3"/>
      <c r="Y19" s="6"/>
      <c r="Z19" s="10"/>
      <c r="AB19" s="34"/>
      <c r="AC19" s="31"/>
      <c r="AD19" s="32"/>
      <c r="AE19" s="33"/>
      <c r="AG19" s="34"/>
      <c r="AH19" s="31"/>
      <c r="AI19" s="32"/>
      <c r="AJ19" s="82"/>
    </row>
    <row r="20" spans="1:36" ht="14.45" customHeight="1" x14ac:dyDescent="0.25">
      <c r="A20" s="192"/>
      <c r="C20" s="208" t="s">
        <v>32</v>
      </c>
      <c r="D20" s="103"/>
      <c r="E20" s="104"/>
      <c r="F20" s="105"/>
      <c r="H20" s="126" t="s">
        <v>57</v>
      </c>
      <c r="I20" s="127"/>
      <c r="J20" s="128"/>
      <c r="K20" s="129"/>
      <c r="M20" s="53" t="s">
        <v>51</v>
      </c>
      <c r="N20" s="35" t="s">
        <v>0</v>
      </c>
      <c r="O20" s="36">
        <v>30</v>
      </c>
      <c r="P20" s="37">
        <v>2</v>
      </c>
      <c r="R20" s="188" t="s">
        <v>18</v>
      </c>
      <c r="S20" s="2"/>
      <c r="T20" s="7"/>
      <c r="U20" s="8"/>
      <c r="W20" s="62"/>
      <c r="X20" s="31"/>
      <c r="Y20" s="32"/>
      <c r="Z20" s="33"/>
      <c r="AB20" s="62"/>
      <c r="AC20" s="31"/>
      <c r="AD20" s="32"/>
      <c r="AE20" s="33"/>
      <c r="AG20" s="34"/>
      <c r="AH20" s="31"/>
      <c r="AI20" s="32"/>
      <c r="AJ20" s="82"/>
    </row>
    <row r="21" spans="1:36" x14ac:dyDescent="0.25">
      <c r="A21" s="192"/>
      <c r="C21" s="209"/>
      <c r="D21" s="106" t="s">
        <v>1</v>
      </c>
      <c r="E21" s="107">
        <v>60</v>
      </c>
      <c r="F21" s="108">
        <v>0</v>
      </c>
      <c r="H21" s="130" t="s">
        <v>55</v>
      </c>
      <c r="I21" s="131" t="s">
        <v>1</v>
      </c>
      <c r="J21" s="132">
        <v>15</v>
      </c>
      <c r="K21" s="133">
        <v>1</v>
      </c>
      <c r="M21" s="116" t="s">
        <v>52</v>
      </c>
      <c r="N21" s="38" t="s">
        <v>2</v>
      </c>
      <c r="O21" s="39">
        <v>30</v>
      </c>
      <c r="P21" s="40">
        <v>2</v>
      </c>
      <c r="R21" s="189"/>
      <c r="S21" s="1" t="s">
        <v>50</v>
      </c>
      <c r="T21" s="5">
        <v>30</v>
      </c>
      <c r="U21" s="9">
        <v>0</v>
      </c>
      <c r="W21" s="62"/>
      <c r="X21" s="31"/>
      <c r="Y21" s="32"/>
      <c r="Z21" s="33"/>
      <c r="AB21" s="62"/>
      <c r="AC21" s="31"/>
      <c r="AD21" s="32"/>
      <c r="AE21" s="33"/>
      <c r="AG21" s="34"/>
      <c r="AH21" s="31"/>
      <c r="AI21" s="32"/>
      <c r="AJ21" s="82"/>
    </row>
    <row r="22" spans="1:36" ht="15.75" thickBot="1" x14ac:dyDescent="0.3">
      <c r="A22" s="192"/>
      <c r="C22" s="210"/>
      <c r="D22" s="109"/>
      <c r="E22" s="110"/>
      <c r="F22" s="111"/>
      <c r="H22" s="134" t="s">
        <v>56</v>
      </c>
      <c r="I22" s="135"/>
      <c r="J22" s="136"/>
      <c r="K22" s="137"/>
      <c r="M22" s="54" t="s">
        <v>53</v>
      </c>
      <c r="N22" s="41"/>
      <c r="O22" s="42"/>
      <c r="P22" s="43"/>
      <c r="R22" s="190"/>
      <c r="S22" s="3"/>
      <c r="T22" s="6"/>
      <c r="U22" s="10"/>
      <c r="W22" s="62"/>
      <c r="X22" s="31"/>
      <c r="Y22" s="32"/>
      <c r="Z22" s="33"/>
      <c r="AB22" s="62"/>
      <c r="AC22" s="31"/>
      <c r="AD22" s="32"/>
      <c r="AE22" s="33"/>
      <c r="AG22" s="34"/>
      <c r="AH22" s="31"/>
      <c r="AI22" s="32"/>
      <c r="AJ22" s="82"/>
    </row>
    <row r="23" spans="1:36" ht="14.45" customHeight="1" x14ac:dyDescent="0.25">
      <c r="A23" s="192"/>
      <c r="C23" s="211" t="s">
        <v>30</v>
      </c>
      <c r="D23" s="138"/>
      <c r="E23" s="139"/>
      <c r="F23" s="140"/>
      <c r="H23" s="207" t="s">
        <v>19</v>
      </c>
      <c r="I23" s="121"/>
      <c r="J23" s="122"/>
      <c r="K23" s="123"/>
      <c r="M23" s="203" t="s">
        <v>17</v>
      </c>
      <c r="N23" s="2"/>
      <c r="O23" s="7"/>
      <c r="P23" s="8"/>
      <c r="R23" s="153" t="s">
        <v>42</v>
      </c>
      <c r="S23" s="2" t="s">
        <v>0</v>
      </c>
      <c r="T23" s="7">
        <v>30</v>
      </c>
      <c r="U23" s="8">
        <v>2</v>
      </c>
      <c r="W23" s="34"/>
      <c r="X23" s="31"/>
      <c r="Y23" s="32"/>
      <c r="Z23" s="33"/>
      <c r="AB23" s="34"/>
      <c r="AC23" s="31"/>
      <c r="AD23" s="32"/>
      <c r="AE23" s="33"/>
      <c r="AG23" s="62"/>
      <c r="AH23" s="31"/>
      <c r="AI23" s="32"/>
      <c r="AJ23" s="82"/>
    </row>
    <row r="24" spans="1:36" x14ac:dyDescent="0.25">
      <c r="A24" s="192"/>
      <c r="C24" s="212"/>
      <c r="D24" s="141" t="s">
        <v>0</v>
      </c>
      <c r="E24" s="142">
        <v>2</v>
      </c>
      <c r="F24" s="143">
        <v>0</v>
      </c>
      <c r="H24" s="204"/>
      <c r="I24" s="1" t="s">
        <v>0</v>
      </c>
      <c r="J24" s="5">
        <v>15</v>
      </c>
      <c r="K24" s="9">
        <v>1</v>
      </c>
      <c r="M24" s="204"/>
      <c r="N24" s="1" t="s">
        <v>50</v>
      </c>
      <c r="O24" s="5">
        <v>30</v>
      </c>
      <c r="P24" s="9">
        <v>0</v>
      </c>
      <c r="R24" s="154" t="s">
        <v>43</v>
      </c>
      <c r="S24" s="1" t="s">
        <v>46</v>
      </c>
      <c r="T24" s="5">
        <v>30</v>
      </c>
      <c r="U24" s="9">
        <v>2</v>
      </c>
      <c r="W24" s="34"/>
      <c r="X24" s="31"/>
      <c r="Y24" s="32"/>
      <c r="Z24" s="33"/>
      <c r="AB24" s="34"/>
      <c r="AC24" s="31"/>
      <c r="AD24" s="32"/>
      <c r="AE24" s="33"/>
      <c r="AG24" s="62"/>
      <c r="AH24" s="31"/>
      <c r="AI24" s="32"/>
      <c r="AJ24" s="82"/>
    </row>
    <row r="25" spans="1:36" ht="15.75" thickBot="1" x14ac:dyDescent="0.3">
      <c r="A25" s="192"/>
      <c r="C25" s="214"/>
      <c r="D25" s="144"/>
      <c r="E25" s="145"/>
      <c r="F25" s="146"/>
      <c r="H25" s="205"/>
      <c r="I25" s="3"/>
      <c r="J25" s="6"/>
      <c r="K25" s="10"/>
      <c r="M25" s="205"/>
      <c r="N25" s="3"/>
      <c r="O25" s="6"/>
      <c r="P25" s="10"/>
      <c r="R25" s="155" t="s">
        <v>44</v>
      </c>
      <c r="S25" s="3"/>
      <c r="T25" s="6"/>
      <c r="U25" s="10"/>
      <c r="W25" s="34"/>
      <c r="X25" s="31"/>
      <c r="Y25" s="32"/>
      <c r="Z25" s="33"/>
      <c r="AB25" s="34"/>
      <c r="AC25" s="31"/>
      <c r="AD25" s="32"/>
      <c r="AE25" s="33"/>
      <c r="AG25" s="62"/>
      <c r="AH25" s="31"/>
      <c r="AI25" s="32"/>
      <c r="AJ25" s="82"/>
    </row>
    <row r="26" spans="1:36" x14ac:dyDescent="0.25">
      <c r="A26" s="192"/>
      <c r="C26" s="211" t="s">
        <v>29</v>
      </c>
      <c r="D26" s="138"/>
      <c r="E26" s="139"/>
      <c r="F26" s="140"/>
      <c r="H26" s="125"/>
      <c r="I26" s="31"/>
      <c r="J26" s="32"/>
      <c r="K26" s="33"/>
      <c r="M26" s="125"/>
      <c r="N26" s="31"/>
      <c r="O26" s="32"/>
      <c r="P26" s="33"/>
      <c r="R26" s="53" t="s">
        <v>51</v>
      </c>
      <c r="S26" s="35" t="s">
        <v>0</v>
      </c>
      <c r="T26" s="36">
        <v>30</v>
      </c>
      <c r="U26" s="37">
        <v>2</v>
      </c>
      <c r="W26" s="34"/>
      <c r="X26" s="31"/>
      <c r="Y26" s="32"/>
      <c r="Z26" s="33"/>
      <c r="AB26" s="34"/>
      <c r="AC26" s="31"/>
      <c r="AD26" s="32"/>
      <c r="AE26" s="33"/>
      <c r="AG26" s="62"/>
      <c r="AH26" s="31"/>
      <c r="AI26" s="32"/>
      <c r="AJ26" s="82"/>
    </row>
    <row r="27" spans="1:36" x14ac:dyDescent="0.25">
      <c r="A27" s="192"/>
      <c r="C27" s="212"/>
      <c r="D27" s="141" t="s">
        <v>0</v>
      </c>
      <c r="E27" s="142">
        <v>4</v>
      </c>
      <c r="F27" s="143">
        <v>0</v>
      </c>
      <c r="H27" s="125"/>
      <c r="I27" s="31"/>
      <c r="J27" s="32"/>
      <c r="K27" s="33"/>
      <c r="M27" s="125"/>
      <c r="N27" s="31"/>
      <c r="O27" s="32"/>
      <c r="P27" s="33"/>
      <c r="R27" s="116" t="s">
        <v>52</v>
      </c>
      <c r="S27" s="38" t="s">
        <v>2</v>
      </c>
      <c r="T27" s="39">
        <v>30</v>
      </c>
      <c r="U27" s="40">
        <v>2</v>
      </c>
      <c r="W27" s="34"/>
      <c r="X27" s="31"/>
      <c r="Y27" s="32"/>
      <c r="Z27" s="33"/>
      <c r="AB27" s="34"/>
      <c r="AC27" s="31"/>
      <c r="AD27" s="32"/>
      <c r="AE27" s="33"/>
      <c r="AG27" s="62"/>
      <c r="AH27" s="31"/>
      <c r="AI27" s="32"/>
      <c r="AJ27" s="82"/>
    </row>
    <row r="28" spans="1:36" ht="15.75" thickBot="1" x14ac:dyDescent="0.3">
      <c r="A28" s="192"/>
      <c r="C28" s="214"/>
      <c r="D28" s="144"/>
      <c r="E28" s="145"/>
      <c r="F28" s="146"/>
      <c r="H28" s="125"/>
      <c r="I28" s="31"/>
      <c r="J28" s="32"/>
      <c r="K28" s="33"/>
      <c r="M28" s="125"/>
      <c r="N28" s="31"/>
      <c r="O28" s="32"/>
      <c r="P28" s="33"/>
      <c r="R28" s="54" t="s">
        <v>53</v>
      </c>
      <c r="S28" s="41"/>
      <c r="T28" s="42"/>
      <c r="U28" s="43"/>
      <c r="W28" s="34"/>
      <c r="X28" s="31"/>
      <c r="Y28" s="32"/>
      <c r="Z28" s="33"/>
      <c r="AB28" s="34"/>
      <c r="AC28" s="31"/>
      <c r="AD28" s="32"/>
      <c r="AE28" s="33"/>
      <c r="AG28" s="62"/>
      <c r="AH28" s="31"/>
      <c r="AI28" s="32"/>
      <c r="AJ28" s="82"/>
    </row>
    <row r="29" spans="1:36" x14ac:dyDescent="0.25">
      <c r="A29" s="192"/>
      <c r="C29" s="211" t="s">
        <v>60</v>
      </c>
      <c r="D29" s="138"/>
      <c r="E29" s="139"/>
      <c r="F29" s="140"/>
      <c r="H29" s="62"/>
      <c r="I29" s="31"/>
      <c r="J29" s="32"/>
      <c r="K29" s="33"/>
      <c r="M29" s="62"/>
      <c r="N29" s="31"/>
      <c r="O29" s="32"/>
      <c r="P29" s="33"/>
      <c r="W29" s="34"/>
      <c r="X29" s="31"/>
      <c r="Y29" s="32"/>
      <c r="Z29" s="33"/>
      <c r="AB29" s="62"/>
      <c r="AC29" s="31"/>
      <c r="AD29" s="32"/>
      <c r="AE29" s="33"/>
      <c r="AG29" s="62"/>
      <c r="AH29" s="31"/>
      <c r="AI29" s="32"/>
      <c r="AJ29" s="82"/>
    </row>
    <row r="30" spans="1:36" x14ac:dyDescent="0.25">
      <c r="A30" s="192"/>
      <c r="C30" s="212"/>
      <c r="D30" s="141" t="s">
        <v>0</v>
      </c>
      <c r="E30" s="142">
        <v>2</v>
      </c>
      <c r="F30" s="143">
        <v>0</v>
      </c>
      <c r="H30" s="62"/>
      <c r="I30" s="31"/>
      <c r="J30" s="32"/>
      <c r="K30" s="33"/>
      <c r="M30" s="62"/>
      <c r="N30" s="31"/>
      <c r="O30" s="32"/>
      <c r="P30" s="33"/>
      <c r="W30" s="34"/>
      <c r="X30" s="31"/>
      <c r="Y30" s="32"/>
      <c r="Z30" s="33"/>
      <c r="AB30" s="62"/>
      <c r="AC30" s="31"/>
      <c r="AD30" s="32"/>
      <c r="AE30" s="33"/>
      <c r="AG30" s="62"/>
      <c r="AH30" s="31"/>
      <c r="AI30" s="32"/>
      <c r="AJ30" s="82"/>
    </row>
    <row r="31" spans="1:36" ht="15.75" thickBot="1" x14ac:dyDescent="0.3">
      <c r="A31" s="193"/>
      <c r="C31" s="213"/>
      <c r="D31" s="147"/>
      <c r="E31" s="148"/>
      <c r="F31" s="149"/>
      <c r="H31" s="62"/>
      <c r="I31" s="31"/>
      <c r="J31" s="32"/>
      <c r="K31" s="33"/>
      <c r="M31" s="62"/>
      <c r="N31" s="31"/>
      <c r="O31" s="32"/>
      <c r="P31" s="33"/>
      <c r="W31" s="34"/>
      <c r="X31" s="31"/>
      <c r="Y31" s="32"/>
      <c r="Z31" s="33"/>
      <c r="AB31" s="62"/>
      <c r="AC31" s="31"/>
      <c r="AD31" s="32"/>
      <c r="AE31" s="33"/>
      <c r="AG31" s="62"/>
      <c r="AH31" s="31"/>
      <c r="AI31" s="32"/>
      <c r="AJ31" s="82"/>
    </row>
    <row r="32" spans="1:36" ht="15.75" thickBot="1" x14ac:dyDescent="0.3">
      <c r="C32" s="90"/>
      <c r="D32" s="80"/>
      <c r="E32" s="124">
        <f>SUM(E5:E31)-SUM(E20:E22)</f>
        <v>368</v>
      </c>
      <c r="F32" s="124">
        <f>SUM(F5:F31)</f>
        <v>30</v>
      </c>
      <c r="G32" s="80"/>
      <c r="H32" s="80"/>
      <c r="I32" s="80"/>
      <c r="J32" s="124">
        <f>SUM(J5:J31)</f>
        <v>390</v>
      </c>
      <c r="K32" s="124">
        <f>SUM(K5:K31)</f>
        <v>30</v>
      </c>
      <c r="L32" s="80"/>
      <c r="M32" s="80"/>
      <c r="N32" s="80"/>
      <c r="O32" s="124">
        <f>SUM(O5:O31)</f>
        <v>435</v>
      </c>
      <c r="P32" s="124">
        <f>SUM(P5:P31)</f>
        <v>30</v>
      </c>
      <c r="Q32" s="80"/>
      <c r="R32" s="80"/>
      <c r="S32" s="80"/>
      <c r="T32" s="124">
        <f>SUM(T5:T31)</f>
        <v>450</v>
      </c>
      <c r="U32" s="124">
        <f>SUM(U5:U28)</f>
        <v>30</v>
      </c>
      <c r="V32" s="80"/>
      <c r="W32" s="80"/>
      <c r="X32" s="80"/>
      <c r="Y32" s="124">
        <f>SUM(Y5:Y31)</f>
        <v>285</v>
      </c>
      <c r="Z32" s="124">
        <f>SUM(Z5:Z31)</f>
        <v>20</v>
      </c>
      <c r="AA32" s="80"/>
      <c r="AB32" s="80"/>
      <c r="AC32" s="80"/>
      <c r="AD32" s="124">
        <f>SUM(AD5:AD31)</f>
        <v>167</v>
      </c>
      <c r="AE32" s="124">
        <f>SUM(AE5:AE31)</f>
        <v>12</v>
      </c>
      <c r="AF32" s="80"/>
      <c r="AG32" s="80"/>
      <c r="AH32" s="80"/>
      <c r="AI32" s="124">
        <f>SUM(AI5:AI31)</f>
        <v>60</v>
      </c>
      <c r="AJ32" s="124">
        <f>SUM(AJ5:AJ31)</f>
        <v>19</v>
      </c>
    </row>
    <row r="33" spans="1:36" x14ac:dyDescent="0.25">
      <c r="C33" s="83"/>
      <c r="AJ33" s="84"/>
    </row>
    <row r="34" spans="1:36" ht="15.75" thickBot="1" x14ac:dyDescent="0.3">
      <c r="C34" s="83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84"/>
    </row>
    <row r="35" spans="1:36" ht="15.75" thickBot="1" x14ac:dyDescent="0.3">
      <c r="A35" s="194" t="s">
        <v>61</v>
      </c>
      <c r="B35" s="172"/>
      <c r="C35" s="91"/>
      <c r="D35" s="92"/>
      <c r="E35" s="92"/>
      <c r="F35" s="92"/>
      <c r="G35" s="80"/>
      <c r="H35" s="92"/>
      <c r="I35" s="92"/>
      <c r="J35" s="92"/>
      <c r="K35" s="92"/>
      <c r="L35" s="80"/>
      <c r="M35" s="92"/>
      <c r="N35" s="92"/>
      <c r="O35" s="92"/>
      <c r="P35" s="92"/>
      <c r="Q35" s="80"/>
      <c r="R35" s="166"/>
      <c r="S35" s="166"/>
      <c r="T35" s="166"/>
      <c r="U35" s="166"/>
      <c r="V35" s="80"/>
      <c r="W35" s="165" t="s">
        <v>11</v>
      </c>
      <c r="X35" s="93" t="s">
        <v>3</v>
      </c>
      <c r="Y35" s="93" t="s">
        <v>4</v>
      </c>
      <c r="Z35" s="93" t="s">
        <v>5</v>
      </c>
      <c r="AA35" s="80"/>
      <c r="AB35" s="93" t="s">
        <v>11</v>
      </c>
      <c r="AC35" s="93" t="s">
        <v>3</v>
      </c>
      <c r="AD35" s="93" t="s">
        <v>4</v>
      </c>
      <c r="AE35" s="93" t="s">
        <v>5</v>
      </c>
      <c r="AF35" s="80"/>
      <c r="AG35" s="93" t="s">
        <v>11</v>
      </c>
      <c r="AH35" s="93" t="s">
        <v>3</v>
      </c>
      <c r="AI35" s="93" t="s">
        <v>4</v>
      </c>
      <c r="AJ35" s="94" t="s">
        <v>5</v>
      </c>
    </row>
    <row r="36" spans="1:36" x14ac:dyDescent="0.25">
      <c r="A36" s="195"/>
      <c r="B36" s="156"/>
      <c r="C36" s="85"/>
      <c r="D36" s="163"/>
      <c r="E36" s="164"/>
      <c r="F36" s="161"/>
      <c r="G36" s="156"/>
      <c r="H36" s="162"/>
      <c r="I36" s="163"/>
      <c r="J36" s="164"/>
      <c r="K36" s="161"/>
      <c r="L36" s="156"/>
      <c r="M36" s="162"/>
      <c r="N36" s="163"/>
      <c r="O36" s="164"/>
      <c r="P36" s="161"/>
      <c r="Q36" s="156"/>
      <c r="R36" s="157"/>
      <c r="S36" s="157"/>
      <c r="T36" s="158"/>
      <c r="U36" s="159"/>
      <c r="V36" s="156"/>
      <c r="W36" s="245" t="s">
        <v>9</v>
      </c>
      <c r="X36" s="11" t="s">
        <v>0</v>
      </c>
      <c r="Y36" s="12">
        <v>30</v>
      </c>
      <c r="Z36" s="13">
        <v>3</v>
      </c>
      <c r="AA36" s="156"/>
      <c r="AB36" s="197" t="s">
        <v>9</v>
      </c>
      <c r="AC36" s="11" t="s">
        <v>0</v>
      </c>
      <c r="AD36" s="12">
        <v>30</v>
      </c>
      <c r="AE36" s="13">
        <v>2</v>
      </c>
      <c r="AF36" s="156"/>
      <c r="AG36" s="245" t="s">
        <v>9</v>
      </c>
      <c r="AH36" s="11" t="s">
        <v>0</v>
      </c>
      <c r="AI36" s="12">
        <v>30</v>
      </c>
      <c r="AJ36" s="13">
        <v>3</v>
      </c>
    </row>
    <row r="37" spans="1:36" x14ac:dyDescent="0.25">
      <c r="A37" s="195"/>
      <c r="B37" s="156"/>
      <c r="C37" s="85"/>
      <c r="D37" s="163"/>
      <c r="E37" s="164"/>
      <c r="F37" s="161"/>
      <c r="G37" s="156"/>
      <c r="H37" s="162"/>
      <c r="I37" s="163"/>
      <c r="J37" s="164"/>
      <c r="K37" s="161"/>
      <c r="L37" s="156"/>
      <c r="M37" s="162"/>
      <c r="N37" s="163"/>
      <c r="O37" s="164"/>
      <c r="P37" s="161"/>
      <c r="Q37" s="156"/>
      <c r="R37" s="157"/>
      <c r="S37" s="157"/>
      <c r="T37" s="158"/>
      <c r="U37" s="159"/>
      <c r="V37" s="156"/>
      <c r="W37" s="246"/>
      <c r="X37" s="14" t="s">
        <v>46</v>
      </c>
      <c r="Y37" s="15">
        <v>30</v>
      </c>
      <c r="Z37" s="16">
        <v>2</v>
      </c>
      <c r="AA37" s="156"/>
      <c r="AB37" s="198"/>
      <c r="AC37" s="14" t="s">
        <v>34</v>
      </c>
      <c r="AD37" s="15">
        <v>30</v>
      </c>
      <c r="AE37" s="16">
        <v>2</v>
      </c>
      <c r="AF37" s="156"/>
      <c r="AG37" s="246"/>
      <c r="AH37" s="14" t="s">
        <v>46</v>
      </c>
      <c r="AI37" s="15">
        <v>30</v>
      </c>
      <c r="AJ37" s="16">
        <v>2</v>
      </c>
    </row>
    <row r="38" spans="1:36" ht="15.75" thickBot="1" x14ac:dyDescent="0.3">
      <c r="A38" s="195"/>
      <c r="B38" s="156"/>
      <c r="C38" s="85"/>
      <c r="D38" s="163"/>
      <c r="E38" s="164"/>
      <c r="F38" s="161"/>
      <c r="G38" s="156"/>
      <c r="H38" s="162"/>
      <c r="I38" s="163"/>
      <c r="J38" s="164"/>
      <c r="K38" s="161"/>
      <c r="L38" s="156"/>
      <c r="M38" s="162"/>
      <c r="N38" s="163"/>
      <c r="O38" s="164"/>
      <c r="P38" s="161"/>
      <c r="Q38" s="156"/>
      <c r="R38" s="157"/>
      <c r="S38" s="157"/>
      <c r="T38" s="158"/>
      <c r="U38" s="159"/>
      <c r="V38" s="156"/>
      <c r="W38" s="247"/>
      <c r="X38" s="17"/>
      <c r="Y38" s="18"/>
      <c r="Z38" s="19"/>
      <c r="AA38" s="156"/>
      <c r="AB38" s="199"/>
      <c r="AC38" s="17" t="s">
        <v>36</v>
      </c>
      <c r="AD38" s="18">
        <v>15</v>
      </c>
      <c r="AE38" s="19">
        <v>1</v>
      </c>
      <c r="AF38" s="156"/>
      <c r="AG38" s="247"/>
      <c r="AH38" s="17"/>
      <c r="AI38" s="18"/>
      <c r="AJ38" s="19"/>
    </row>
    <row r="39" spans="1:36" x14ac:dyDescent="0.25">
      <c r="A39" s="195"/>
      <c r="B39" s="156"/>
      <c r="C39" s="85"/>
      <c r="D39" s="163"/>
      <c r="E39" s="164"/>
      <c r="F39" s="161"/>
      <c r="G39" s="156"/>
      <c r="H39" s="162"/>
      <c r="I39" s="163"/>
      <c r="J39" s="164"/>
      <c r="K39" s="161"/>
      <c r="L39" s="156"/>
      <c r="M39" s="162"/>
      <c r="N39" s="163"/>
      <c r="O39" s="164"/>
      <c r="P39" s="161"/>
      <c r="Q39" s="156"/>
      <c r="R39" s="160"/>
      <c r="S39" s="157"/>
      <c r="T39" s="158"/>
      <c r="U39" s="159"/>
      <c r="V39" s="156"/>
      <c r="W39" s="245" t="s">
        <v>10</v>
      </c>
      <c r="X39" s="11" t="s">
        <v>0</v>
      </c>
      <c r="Y39" s="12">
        <v>30</v>
      </c>
      <c r="Z39" s="13">
        <v>2</v>
      </c>
      <c r="AA39" s="156"/>
      <c r="AB39" s="197" t="s">
        <v>10</v>
      </c>
      <c r="AC39" s="11" t="s">
        <v>0</v>
      </c>
      <c r="AD39" s="12">
        <v>30</v>
      </c>
      <c r="AE39" s="13">
        <v>2</v>
      </c>
      <c r="AF39" s="156"/>
      <c r="AG39" s="58" t="s">
        <v>42</v>
      </c>
      <c r="AH39" s="11" t="s">
        <v>0</v>
      </c>
      <c r="AI39" s="12">
        <v>30</v>
      </c>
      <c r="AJ39" s="13">
        <v>2</v>
      </c>
    </row>
    <row r="40" spans="1:36" x14ac:dyDescent="0.25">
      <c r="A40" s="195"/>
      <c r="B40" s="156"/>
      <c r="C40" s="85"/>
      <c r="D40" s="163"/>
      <c r="E40" s="164"/>
      <c r="F40" s="161"/>
      <c r="G40" s="156"/>
      <c r="H40" s="162"/>
      <c r="I40" s="163"/>
      <c r="J40" s="164"/>
      <c r="K40" s="161"/>
      <c r="L40" s="156"/>
      <c r="M40" s="162"/>
      <c r="N40" s="163"/>
      <c r="O40" s="164"/>
      <c r="P40" s="161"/>
      <c r="Q40" s="156"/>
      <c r="R40" s="160"/>
      <c r="S40" s="157"/>
      <c r="T40" s="158"/>
      <c r="U40" s="159"/>
      <c r="V40" s="156"/>
      <c r="W40" s="246"/>
      <c r="X40" s="14" t="s">
        <v>34</v>
      </c>
      <c r="Y40" s="15">
        <v>30</v>
      </c>
      <c r="Z40" s="16">
        <v>2</v>
      </c>
      <c r="AA40" s="156"/>
      <c r="AB40" s="198"/>
      <c r="AC40" s="14" t="s">
        <v>34</v>
      </c>
      <c r="AD40" s="15">
        <v>30</v>
      </c>
      <c r="AE40" s="16">
        <v>2</v>
      </c>
      <c r="AF40" s="156"/>
      <c r="AG40" s="59" t="s">
        <v>43</v>
      </c>
      <c r="AH40" s="14" t="s">
        <v>46</v>
      </c>
      <c r="AI40" s="15">
        <v>30</v>
      </c>
      <c r="AJ40" s="16">
        <v>2</v>
      </c>
    </row>
    <row r="41" spans="1:36" ht="15.75" thickBot="1" x14ac:dyDescent="0.3">
      <c r="A41" s="195"/>
      <c r="B41" s="156"/>
      <c r="C41" s="85"/>
      <c r="D41" s="163"/>
      <c r="E41" s="164"/>
      <c r="F41" s="161"/>
      <c r="G41" s="156"/>
      <c r="H41" s="162"/>
      <c r="I41" s="163"/>
      <c r="J41" s="164"/>
      <c r="K41" s="161"/>
      <c r="L41" s="156"/>
      <c r="M41" s="162"/>
      <c r="N41" s="163"/>
      <c r="O41" s="164"/>
      <c r="P41" s="161"/>
      <c r="Q41" s="156"/>
      <c r="R41" s="160"/>
      <c r="S41" s="157"/>
      <c r="T41" s="158"/>
      <c r="U41" s="159"/>
      <c r="V41" s="156"/>
      <c r="W41" s="247"/>
      <c r="X41" s="17" t="s">
        <v>36</v>
      </c>
      <c r="Y41" s="18">
        <v>15</v>
      </c>
      <c r="Z41" s="19">
        <v>1</v>
      </c>
      <c r="AA41" s="156"/>
      <c r="AB41" s="199"/>
      <c r="AC41" s="17" t="s">
        <v>36</v>
      </c>
      <c r="AD41" s="18">
        <v>15</v>
      </c>
      <c r="AE41" s="19">
        <v>1</v>
      </c>
      <c r="AF41" s="156"/>
      <c r="AG41" s="60" t="s">
        <v>44</v>
      </c>
      <c r="AH41" s="17"/>
      <c r="AI41" s="18"/>
      <c r="AJ41" s="19"/>
    </row>
    <row r="42" spans="1:36" x14ac:dyDescent="0.25">
      <c r="A42" s="195"/>
      <c r="B42" s="156"/>
      <c r="C42" s="85"/>
      <c r="D42" s="163"/>
      <c r="E42" s="164"/>
      <c r="F42" s="161"/>
      <c r="G42" s="156"/>
      <c r="H42" s="162"/>
      <c r="I42" s="163"/>
      <c r="J42" s="164"/>
      <c r="K42" s="161"/>
      <c r="L42" s="156"/>
      <c r="M42" s="162"/>
      <c r="N42" s="163"/>
      <c r="O42" s="164"/>
      <c r="P42" s="161"/>
      <c r="Q42" s="170"/>
      <c r="R42" s="160"/>
      <c r="S42" s="157"/>
      <c r="T42" s="158"/>
      <c r="U42" s="159"/>
      <c r="V42" s="170"/>
      <c r="W42" s="162"/>
      <c r="X42" s="163"/>
      <c r="Y42" s="164"/>
      <c r="Z42" s="161"/>
      <c r="AA42" s="156"/>
      <c r="AB42" s="58" t="s">
        <v>42</v>
      </c>
      <c r="AC42" s="11" t="s">
        <v>0</v>
      </c>
      <c r="AD42" s="12">
        <v>15</v>
      </c>
      <c r="AE42" s="13">
        <v>1</v>
      </c>
      <c r="AF42" s="156"/>
      <c r="AJ42" s="174"/>
    </row>
    <row r="43" spans="1:36" x14ac:dyDescent="0.25">
      <c r="A43" s="195"/>
      <c r="B43" s="156"/>
      <c r="C43" s="85"/>
      <c r="D43" s="163"/>
      <c r="E43" s="164"/>
      <c r="F43" s="161"/>
      <c r="G43" s="156"/>
      <c r="H43" s="162"/>
      <c r="I43" s="163"/>
      <c r="J43" s="164"/>
      <c r="K43" s="161"/>
      <c r="L43" s="156"/>
      <c r="M43" s="162"/>
      <c r="N43" s="163"/>
      <c r="O43" s="164"/>
      <c r="P43" s="161"/>
      <c r="Q43" s="170"/>
      <c r="R43" s="160"/>
      <c r="S43" s="157"/>
      <c r="T43" s="158"/>
      <c r="U43" s="159"/>
      <c r="V43" s="170"/>
      <c r="W43" s="162"/>
      <c r="X43" s="163"/>
      <c r="Y43" s="164"/>
      <c r="Z43" s="161"/>
      <c r="AA43" s="156"/>
      <c r="AB43" s="59" t="s">
        <v>43</v>
      </c>
      <c r="AC43" s="14" t="s">
        <v>46</v>
      </c>
      <c r="AD43" s="15">
        <v>30</v>
      </c>
      <c r="AE43" s="16">
        <v>2</v>
      </c>
      <c r="AF43" s="156"/>
      <c r="AJ43" s="84"/>
    </row>
    <row r="44" spans="1:36" ht="15.75" thickBot="1" x14ac:dyDescent="0.3">
      <c r="A44" s="195"/>
      <c r="B44" s="156"/>
      <c r="C44" s="85"/>
      <c r="D44" s="163"/>
      <c r="E44" s="164"/>
      <c r="F44" s="161"/>
      <c r="G44" s="156"/>
      <c r="H44" s="162"/>
      <c r="I44" s="163"/>
      <c r="J44" s="164"/>
      <c r="K44" s="161"/>
      <c r="L44" s="156"/>
      <c r="M44" s="162"/>
      <c r="N44" s="163"/>
      <c r="O44" s="164"/>
      <c r="P44" s="161"/>
      <c r="Q44" s="170"/>
      <c r="R44" s="160"/>
      <c r="S44" s="157"/>
      <c r="T44" s="158"/>
      <c r="U44" s="159"/>
      <c r="V44" s="170"/>
      <c r="W44" s="162"/>
      <c r="X44" s="163"/>
      <c r="Y44" s="164"/>
      <c r="Z44" s="161"/>
      <c r="AA44" s="156"/>
      <c r="AB44" s="60" t="s">
        <v>44</v>
      </c>
      <c r="AC44" s="17"/>
      <c r="AD44" s="18"/>
      <c r="AE44" s="19"/>
      <c r="AF44" s="156"/>
      <c r="AJ44" s="84"/>
    </row>
    <row r="45" spans="1:36" x14ac:dyDescent="0.25">
      <c r="A45" s="195"/>
      <c r="B45" s="156"/>
      <c r="C45" s="85"/>
      <c r="D45" s="163"/>
      <c r="E45" s="164"/>
      <c r="F45" s="161"/>
      <c r="G45" s="156"/>
      <c r="H45" s="162"/>
      <c r="I45" s="163"/>
      <c r="J45" s="164"/>
      <c r="K45" s="161"/>
      <c r="L45" s="156"/>
      <c r="M45" s="162"/>
      <c r="N45" s="163"/>
      <c r="O45" s="164"/>
      <c r="P45" s="161"/>
      <c r="Q45" s="170"/>
      <c r="R45" s="171"/>
      <c r="S45" s="157"/>
      <c r="T45" s="158"/>
      <c r="U45" s="159"/>
      <c r="V45" s="170"/>
      <c r="W45" s="162"/>
      <c r="X45" s="163"/>
      <c r="Y45" s="164"/>
      <c r="Z45" s="161"/>
      <c r="AA45" s="156"/>
      <c r="AB45" s="197" t="s">
        <v>25</v>
      </c>
      <c r="AC45" s="55"/>
      <c r="AD45" s="12"/>
      <c r="AE45" s="13"/>
      <c r="AF45" s="156"/>
      <c r="AJ45" s="84"/>
    </row>
    <row r="46" spans="1:36" x14ac:dyDescent="0.25">
      <c r="A46" s="195"/>
      <c r="B46" s="156"/>
      <c r="C46" s="85"/>
      <c r="D46" s="163"/>
      <c r="E46" s="164"/>
      <c r="F46" s="161"/>
      <c r="G46" s="156"/>
      <c r="H46" s="162"/>
      <c r="I46" s="163"/>
      <c r="J46" s="164"/>
      <c r="K46" s="161"/>
      <c r="L46" s="156"/>
      <c r="M46" s="162"/>
      <c r="N46" s="163"/>
      <c r="O46" s="164"/>
      <c r="P46" s="161"/>
      <c r="Q46" s="156"/>
      <c r="R46" s="162"/>
      <c r="S46" s="163"/>
      <c r="T46" s="164"/>
      <c r="U46" s="161"/>
      <c r="V46" s="156"/>
      <c r="W46" s="162"/>
      <c r="X46" s="163"/>
      <c r="Y46" s="164"/>
      <c r="Z46" s="161"/>
      <c r="AA46" s="156"/>
      <c r="AB46" s="198"/>
      <c r="AC46" s="56" t="s">
        <v>26</v>
      </c>
      <c r="AD46" s="15">
        <v>120</v>
      </c>
      <c r="AE46" s="16">
        <v>4</v>
      </c>
      <c r="AF46" s="156"/>
      <c r="AJ46" s="84"/>
    </row>
    <row r="47" spans="1:36" ht="15.75" thickBot="1" x14ac:dyDescent="0.3">
      <c r="A47" s="195"/>
      <c r="B47" s="156"/>
      <c r="C47" s="85"/>
      <c r="D47" s="163"/>
      <c r="E47" s="164"/>
      <c r="F47" s="161"/>
      <c r="G47" s="156"/>
      <c r="H47" s="162"/>
      <c r="I47" s="163"/>
      <c r="J47" s="164"/>
      <c r="K47" s="161"/>
      <c r="L47" s="156"/>
      <c r="M47" s="162"/>
      <c r="N47" s="163"/>
      <c r="O47" s="164"/>
      <c r="P47" s="161"/>
      <c r="Q47" s="156"/>
      <c r="R47" s="162"/>
      <c r="S47" s="163"/>
      <c r="T47" s="164"/>
      <c r="U47" s="161"/>
      <c r="V47" s="156"/>
      <c r="W47" s="162"/>
      <c r="X47" s="163"/>
      <c r="Y47" s="164"/>
      <c r="Z47" s="161"/>
      <c r="AA47" s="156"/>
      <c r="AB47" s="199"/>
      <c r="AC47" s="57"/>
      <c r="AD47" s="18"/>
      <c r="AE47" s="19"/>
      <c r="AF47" s="156"/>
      <c r="AJ47" s="84"/>
    </row>
    <row r="48" spans="1:36" ht="14.45" customHeight="1" x14ac:dyDescent="0.25">
      <c r="A48" s="195"/>
      <c r="B48" s="156"/>
      <c r="C48" s="85"/>
      <c r="D48" s="163"/>
      <c r="E48" s="164"/>
      <c r="F48" s="161"/>
      <c r="G48" s="156"/>
      <c r="H48" s="162"/>
      <c r="I48" s="163"/>
      <c r="J48" s="164"/>
      <c r="K48" s="161"/>
      <c r="L48" s="156"/>
      <c r="M48" s="162"/>
      <c r="N48" s="163"/>
      <c r="O48" s="164"/>
      <c r="P48" s="161"/>
      <c r="Q48" s="156"/>
      <c r="R48" s="162"/>
      <c r="S48" s="163"/>
      <c r="T48" s="164"/>
      <c r="U48" s="161"/>
      <c r="V48" s="156"/>
      <c r="W48" s="162"/>
      <c r="X48" s="163"/>
      <c r="Y48" s="164"/>
      <c r="Z48" s="161"/>
      <c r="AA48" s="156"/>
      <c r="AB48" s="239" t="s">
        <v>27</v>
      </c>
      <c r="AC48" s="55"/>
      <c r="AD48" s="12"/>
      <c r="AE48" s="13"/>
      <c r="AF48" s="156"/>
      <c r="AG48" s="167"/>
      <c r="AH48" s="163"/>
      <c r="AI48" s="164"/>
      <c r="AJ48" s="82"/>
    </row>
    <row r="49" spans="1:36" x14ac:dyDescent="0.25">
      <c r="A49" s="195"/>
      <c r="B49" s="156"/>
      <c r="C49" s="85"/>
      <c r="D49" s="163"/>
      <c r="E49" s="164"/>
      <c r="F49" s="161"/>
      <c r="G49" s="156"/>
      <c r="H49" s="162"/>
      <c r="I49" s="163"/>
      <c r="J49" s="164"/>
      <c r="K49" s="161"/>
      <c r="L49" s="156"/>
      <c r="M49" s="162"/>
      <c r="N49" s="163"/>
      <c r="O49" s="164"/>
      <c r="P49" s="161"/>
      <c r="Q49" s="156"/>
      <c r="R49" s="162"/>
      <c r="S49" s="163"/>
      <c r="T49" s="164"/>
      <c r="U49" s="161"/>
      <c r="V49" s="156"/>
      <c r="W49" s="162"/>
      <c r="X49" s="163"/>
      <c r="Y49" s="164"/>
      <c r="Z49" s="161"/>
      <c r="AA49" s="156"/>
      <c r="AB49" s="240"/>
      <c r="AC49" s="56" t="s">
        <v>28</v>
      </c>
      <c r="AD49" s="15">
        <v>15</v>
      </c>
      <c r="AE49" s="16">
        <v>1</v>
      </c>
      <c r="AF49" s="156"/>
      <c r="AG49" s="167"/>
      <c r="AH49" s="163"/>
      <c r="AI49" s="164"/>
      <c r="AJ49" s="82"/>
    </row>
    <row r="50" spans="1:36" ht="15.75" thickBot="1" x14ac:dyDescent="0.3">
      <c r="A50" s="196"/>
      <c r="B50" s="173"/>
      <c r="C50" s="95"/>
      <c r="D50" s="96"/>
      <c r="E50" s="97"/>
      <c r="F50" s="98"/>
      <c r="G50" s="87"/>
      <c r="H50" s="99"/>
      <c r="I50" s="96"/>
      <c r="J50" s="97"/>
      <c r="K50" s="98"/>
      <c r="L50" s="87"/>
      <c r="M50" s="99"/>
      <c r="N50" s="96"/>
      <c r="O50" s="97"/>
      <c r="P50" s="98"/>
      <c r="Q50" s="87"/>
      <c r="R50" s="99"/>
      <c r="S50" s="96"/>
      <c r="T50" s="97"/>
      <c r="U50" s="98"/>
      <c r="V50" s="87"/>
      <c r="W50" s="99"/>
      <c r="X50" s="96"/>
      <c r="Y50" s="97"/>
      <c r="Z50" s="98"/>
      <c r="AA50" s="87"/>
      <c r="AB50" s="241"/>
      <c r="AC50" s="57"/>
      <c r="AD50" s="18"/>
      <c r="AE50" s="19"/>
      <c r="AF50" s="87"/>
      <c r="AG50" s="100"/>
      <c r="AH50" s="96"/>
      <c r="AI50" s="97"/>
      <c r="AJ50" s="101"/>
    </row>
    <row r="51" spans="1:36" ht="15.75" thickBot="1" x14ac:dyDescent="0.3">
      <c r="C51" s="83"/>
      <c r="T51" s="169"/>
      <c r="U51" s="169"/>
      <c r="Y51" s="63">
        <f>SUM(Y36:Y50)</f>
        <v>135</v>
      </c>
      <c r="Z51" s="89">
        <f>SUM(Z36:Z50)</f>
        <v>10</v>
      </c>
      <c r="AD51" s="63">
        <f>SUM(AD36,AD37,AD38,AD39,AD40,AD41,AD42,AD43,AD44,AD48,AD49,AD50)</f>
        <v>210</v>
      </c>
      <c r="AE51" s="89">
        <f>SUM(AE36:AE50)</f>
        <v>18</v>
      </c>
      <c r="AI51" s="63">
        <f>SUM(AI36:AI50)</f>
        <v>120</v>
      </c>
      <c r="AJ51" s="89">
        <f>SUM(AJ36:AJ50)</f>
        <v>9</v>
      </c>
    </row>
    <row r="52" spans="1:36" x14ac:dyDescent="0.25">
      <c r="C52" s="83"/>
      <c r="AJ52" s="84"/>
    </row>
    <row r="53" spans="1:36" ht="15.75" thickBot="1" x14ac:dyDescent="0.3">
      <c r="C53" s="83"/>
      <c r="AJ53" s="84"/>
    </row>
    <row r="54" spans="1:36" ht="14.65" customHeight="1" thickBot="1" x14ac:dyDescent="0.3">
      <c r="A54" s="221" t="s">
        <v>62</v>
      </c>
      <c r="C54" s="91"/>
      <c r="D54" s="92"/>
      <c r="E54" s="92"/>
      <c r="F54" s="92"/>
      <c r="G54" s="80"/>
      <c r="H54" s="92"/>
      <c r="I54" s="92"/>
      <c r="J54" s="92"/>
      <c r="K54" s="92"/>
      <c r="L54" s="80"/>
      <c r="M54" s="92"/>
      <c r="N54" s="92"/>
      <c r="O54" s="92"/>
      <c r="P54" s="92"/>
      <c r="Q54" s="80"/>
      <c r="R54" s="92"/>
      <c r="S54" s="92"/>
      <c r="T54" s="92"/>
      <c r="U54" s="92"/>
      <c r="V54" s="80"/>
      <c r="W54" s="93" t="s">
        <v>11</v>
      </c>
      <c r="X54" s="93" t="s">
        <v>3</v>
      </c>
      <c r="Y54" s="93" t="s">
        <v>4</v>
      </c>
      <c r="Z54" s="93" t="s">
        <v>5</v>
      </c>
      <c r="AA54" s="80"/>
      <c r="AB54" s="93" t="s">
        <v>11</v>
      </c>
      <c r="AC54" s="93" t="s">
        <v>3</v>
      </c>
      <c r="AD54" s="93" t="s">
        <v>4</v>
      </c>
      <c r="AE54" s="93" t="s">
        <v>5</v>
      </c>
      <c r="AF54" s="80"/>
      <c r="AG54" s="93" t="s">
        <v>11</v>
      </c>
      <c r="AH54" s="93" t="s">
        <v>3</v>
      </c>
      <c r="AI54" s="93" t="s">
        <v>4</v>
      </c>
      <c r="AJ54" s="94" t="s">
        <v>5</v>
      </c>
    </row>
    <row r="55" spans="1:36" x14ac:dyDescent="0.25">
      <c r="A55" s="222"/>
      <c r="C55" s="85"/>
      <c r="D55" s="163"/>
      <c r="E55" s="164"/>
      <c r="F55" s="161"/>
      <c r="G55" s="156"/>
      <c r="H55" s="162"/>
      <c r="I55" s="163"/>
      <c r="J55" s="164"/>
      <c r="K55" s="161"/>
      <c r="L55" s="156"/>
      <c r="M55" s="162"/>
      <c r="N55" s="163"/>
      <c r="O55" s="164"/>
      <c r="P55" s="161"/>
      <c r="Q55" s="156"/>
      <c r="R55" s="157"/>
      <c r="S55" s="157"/>
      <c r="T55" s="158"/>
      <c r="U55" s="159"/>
      <c r="V55" s="156"/>
      <c r="W55" s="230" t="s">
        <v>9</v>
      </c>
      <c r="X55" s="44" t="s">
        <v>0</v>
      </c>
      <c r="Y55" s="45">
        <v>30</v>
      </c>
      <c r="Z55" s="46">
        <v>3</v>
      </c>
      <c r="AA55" s="156"/>
      <c r="AB55" s="227" t="s">
        <v>9</v>
      </c>
      <c r="AC55" s="44" t="s">
        <v>0</v>
      </c>
      <c r="AD55" s="45">
        <v>30</v>
      </c>
      <c r="AE55" s="46">
        <v>2</v>
      </c>
      <c r="AF55" s="156"/>
      <c r="AG55" s="230" t="s">
        <v>9</v>
      </c>
      <c r="AH55" s="44" t="s">
        <v>0</v>
      </c>
      <c r="AI55" s="45">
        <v>30</v>
      </c>
      <c r="AJ55" s="46">
        <v>3</v>
      </c>
    </row>
    <row r="56" spans="1:36" x14ac:dyDescent="0.25">
      <c r="A56" s="222"/>
      <c r="C56" s="85"/>
      <c r="D56" s="163"/>
      <c r="E56" s="164"/>
      <c r="F56" s="161"/>
      <c r="G56" s="156"/>
      <c r="H56" s="162"/>
      <c r="I56" s="163"/>
      <c r="J56" s="164"/>
      <c r="K56" s="161"/>
      <c r="L56" s="156"/>
      <c r="M56" s="162"/>
      <c r="N56" s="163"/>
      <c r="O56" s="164"/>
      <c r="P56" s="161"/>
      <c r="Q56" s="156"/>
      <c r="R56" s="157"/>
      <c r="S56" s="157"/>
      <c r="T56" s="158"/>
      <c r="U56" s="159"/>
      <c r="V56" s="156"/>
      <c r="W56" s="231"/>
      <c r="X56" s="47" t="s">
        <v>46</v>
      </c>
      <c r="Y56" s="48">
        <v>30</v>
      </c>
      <c r="Z56" s="49">
        <v>2</v>
      </c>
      <c r="AA56" s="156"/>
      <c r="AB56" s="228"/>
      <c r="AC56" s="47" t="s">
        <v>34</v>
      </c>
      <c r="AD56" s="48">
        <v>30</v>
      </c>
      <c r="AE56" s="49">
        <v>2</v>
      </c>
      <c r="AF56" s="156"/>
      <c r="AG56" s="231"/>
      <c r="AH56" s="47" t="s">
        <v>46</v>
      </c>
      <c r="AI56" s="48">
        <v>30</v>
      </c>
      <c r="AJ56" s="49">
        <v>2</v>
      </c>
    </row>
    <row r="57" spans="1:36" ht="15.75" thickBot="1" x14ac:dyDescent="0.3">
      <c r="A57" s="222"/>
      <c r="C57" s="85"/>
      <c r="D57" s="163"/>
      <c r="E57" s="164"/>
      <c r="F57" s="161"/>
      <c r="G57" s="156"/>
      <c r="H57" s="162"/>
      <c r="I57" s="163"/>
      <c r="J57" s="164"/>
      <c r="K57" s="161"/>
      <c r="L57" s="156"/>
      <c r="M57" s="162"/>
      <c r="N57" s="163"/>
      <c r="O57" s="164"/>
      <c r="P57" s="161"/>
      <c r="Q57" s="156"/>
      <c r="R57" s="157"/>
      <c r="S57" s="157"/>
      <c r="T57" s="158"/>
      <c r="U57" s="159"/>
      <c r="V57" s="156"/>
      <c r="W57" s="232"/>
      <c r="X57" s="50"/>
      <c r="Y57" s="51"/>
      <c r="Z57" s="52"/>
      <c r="AA57" s="156"/>
      <c r="AB57" s="229"/>
      <c r="AC57" s="50" t="s">
        <v>36</v>
      </c>
      <c r="AD57" s="51">
        <v>15</v>
      </c>
      <c r="AE57" s="52">
        <v>1</v>
      </c>
      <c r="AF57" s="156"/>
      <c r="AG57" s="232"/>
      <c r="AH57" s="50"/>
      <c r="AI57" s="51"/>
      <c r="AJ57" s="52"/>
    </row>
    <row r="58" spans="1:36" x14ac:dyDescent="0.25">
      <c r="A58" s="222"/>
      <c r="C58" s="85"/>
      <c r="D58" s="163"/>
      <c r="E58" s="164"/>
      <c r="F58" s="161"/>
      <c r="G58" s="156"/>
      <c r="H58" s="162"/>
      <c r="I58" s="163"/>
      <c r="J58" s="164"/>
      <c r="K58" s="161"/>
      <c r="L58" s="156"/>
      <c r="M58" s="162"/>
      <c r="N58" s="163"/>
      <c r="O58" s="164"/>
      <c r="P58" s="161"/>
      <c r="Q58" s="156"/>
      <c r="R58" s="160"/>
      <c r="S58" s="157"/>
      <c r="T58" s="158"/>
      <c r="U58" s="159"/>
      <c r="V58" s="156"/>
      <c r="W58" s="230" t="s">
        <v>10</v>
      </c>
      <c r="X58" s="44" t="s">
        <v>0</v>
      </c>
      <c r="Y58" s="45">
        <v>30</v>
      </c>
      <c r="Z58" s="46">
        <v>2</v>
      </c>
      <c r="AA58" s="156"/>
      <c r="AB58" s="227" t="s">
        <v>10</v>
      </c>
      <c r="AC58" s="44" t="s">
        <v>0</v>
      </c>
      <c r="AD58" s="45">
        <v>30</v>
      </c>
      <c r="AE58" s="46">
        <v>2</v>
      </c>
      <c r="AF58" s="156"/>
      <c r="AG58" s="64" t="s">
        <v>42</v>
      </c>
      <c r="AH58" s="44" t="s">
        <v>0</v>
      </c>
      <c r="AI58" s="45">
        <v>30</v>
      </c>
      <c r="AJ58" s="46">
        <v>2</v>
      </c>
    </row>
    <row r="59" spans="1:36" x14ac:dyDescent="0.25">
      <c r="A59" s="222"/>
      <c r="C59" s="85"/>
      <c r="D59" s="163"/>
      <c r="E59" s="164"/>
      <c r="F59" s="161"/>
      <c r="G59" s="156"/>
      <c r="H59" s="162"/>
      <c r="I59" s="163"/>
      <c r="J59" s="164"/>
      <c r="K59" s="161"/>
      <c r="L59" s="156"/>
      <c r="M59" s="162"/>
      <c r="N59" s="163"/>
      <c r="O59" s="164"/>
      <c r="P59" s="161"/>
      <c r="Q59" s="156"/>
      <c r="R59" s="160"/>
      <c r="S59" s="157"/>
      <c r="T59" s="158"/>
      <c r="U59" s="159"/>
      <c r="V59" s="156"/>
      <c r="W59" s="231"/>
      <c r="X59" s="47" t="s">
        <v>34</v>
      </c>
      <c r="Y59" s="48">
        <v>30</v>
      </c>
      <c r="Z59" s="49">
        <v>2</v>
      </c>
      <c r="AA59" s="156"/>
      <c r="AB59" s="228"/>
      <c r="AC59" s="47" t="s">
        <v>34</v>
      </c>
      <c r="AD59" s="48">
        <v>30</v>
      </c>
      <c r="AE59" s="49">
        <v>2</v>
      </c>
      <c r="AF59" s="156"/>
      <c r="AG59" s="65" t="s">
        <v>43</v>
      </c>
      <c r="AH59" s="47" t="s">
        <v>46</v>
      </c>
      <c r="AI59" s="48">
        <v>30</v>
      </c>
      <c r="AJ59" s="49">
        <v>2</v>
      </c>
    </row>
    <row r="60" spans="1:36" ht="15.75" thickBot="1" x14ac:dyDescent="0.3">
      <c r="A60" s="222"/>
      <c r="C60" s="85"/>
      <c r="D60" s="163"/>
      <c r="E60" s="164"/>
      <c r="F60" s="161"/>
      <c r="G60" s="156"/>
      <c r="H60" s="162"/>
      <c r="I60" s="163"/>
      <c r="J60" s="164"/>
      <c r="K60" s="161"/>
      <c r="L60" s="156"/>
      <c r="M60" s="162"/>
      <c r="N60" s="163"/>
      <c r="O60" s="164"/>
      <c r="P60" s="161"/>
      <c r="Q60" s="156"/>
      <c r="R60" s="160"/>
      <c r="S60" s="157"/>
      <c r="T60" s="158"/>
      <c r="U60" s="159"/>
      <c r="V60" s="156"/>
      <c r="W60" s="232"/>
      <c r="X60" s="50" t="s">
        <v>36</v>
      </c>
      <c r="Y60" s="51">
        <v>15</v>
      </c>
      <c r="Z60" s="52">
        <v>1</v>
      </c>
      <c r="AA60" s="156"/>
      <c r="AB60" s="229"/>
      <c r="AC60" s="50" t="s">
        <v>36</v>
      </c>
      <c r="AD60" s="51">
        <v>15</v>
      </c>
      <c r="AE60" s="52">
        <v>1</v>
      </c>
      <c r="AF60" s="156"/>
      <c r="AG60" s="66" t="s">
        <v>44</v>
      </c>
      <c r="AH60" s="50"/>
      <c r="AI60" s="51"/>
      <c r="AJ60" s="52"/>
    </row>
    <row r="61" spans="1:36" ht="14.45" customHeight="1" x14ac:dyDescent="0.25">
      <c r="A61" s="222"/>
      <c r="C61" s="85"/>
      <c r="D61" s="163"/>
      <c r="E61" s="164"/>
      <c r="F61" s="161"/>
      <c r="G61" s="156"/>
      <c r="H61" s="162"/>
      <c r="I61" s="163"/>
      <c r="J61" s="164"/>
      <c r="K61" s="161"/>
      <c r="L61" s="156"/>
      <c r="M61" s="162"/>
      <c r="N61" s="163"/>
      <c r="O61" s="164"/>
      <c r="P61" s="161"/>
      <c r="Q61" s="156"/>
      <c r="R61" s="168"/>
      <c r="S61" s="163"/>
      <c r="T61" s="164"/>
      <c r="U61" s="161"/>
      <c r="V61" s="156"/>
      <c r="W61" s="162"/>
      <c r="X61" s="163"/>
      <c r="Y61" s="164"/>
      <c r="Z61" s="161"/>
      <c r="AA61" s="156"/>
      <c r="AB61" s="64" t="s">
        <v>42</v>
      </c>
      <c r="AC61" s="44" t="s">
        <v>0</v>
      </c>
      <c r="AD61" s="45">
        <v>15</v>
      </c>
      <c r="AE61" s="46">
        <v>1</v>
      </c>
      <c r="AF61" s="156"/>
      <c r="AJ61" s="174"/>
    </row>
    <row r="62" spans="1:36" x14ac:dyDescent="0.25">
      <c r="A62" s="222"/>
      <c r="C62" s="85"/>
      <c r="D62" s="163"/>
      <c r="E62" s="164"/>
      <c r="F62" s="161"/>
      <c r="G62" s="156"/>
      <c r="H62" s="162"/>
      <c r="I62" s="163"/>
      <c r="J62" s="164"/>
      <c r="K62" s="161"/>
      <c r="L62" s="156"/>
      <c r="M62" s="162"/>
      <c r="N62" s="163"/>
      <c r="O62" s="164"/>
      <c r="P62" s="161"/>
      <c r="Q62" s="156"/>
      <c r="R62" s="168"/>
      <c r="S62" s="163"/>
      <c r="T62" s="164"/>
      <c r="U62" s="161"/>
      <c r="V62" s="156"/>
      <c r="W62" s="162"/>
      <c r="X62" s="163"/>
      <c r="Y62" s="164"/>
      <c r="Z62" s="161"/>
      <c r="AA62" s="156"/>
      <c r="AB62" s="65" t="s">
        <v>43</v>
      </c>
      <c r="AC62" s="47" t="s">
        <v>46</v>
      </c>
      <c r="AD62" s="48">
        <v>30</v>
      </c>
      <c r="AE62" s="49">
        <v>2</v>
      </c>
      <c r="AF62" s="156"/>
      <c r="AJ62" s="84"/>
    </row>
    <row r="63" spans="1:36" ht="15.75" thickBot="1" x14ac:dyDescent="0.3">
      <c r="A63" s="222"/>
      <c r="C63" s="85"/>
      <c r="D63" s="163"/>
      <c r="E63" s="164"/>
      <c r="F63" s="161"/>
      <c r="G63" s="156"/>
      <c r="H63" s="162"/>
      <c r="I63" s="163"/>
      <c r="J63" s="164"/>
      <c r="K63" s="161"/>
      <c r="L63" s="156"/>
      <c r="M63" s="162"/>
      <c r="N63" s="163"/>
      <c r="O63" s="164"/>
      <c r="P63" s="161"/>
      <c r="Q63" s="156"/>
      <c r="R63" s="168"/>
      <c r="S63" s="163"/>
      <c r="T63" s="164"/>
      <c r="U63" s="161"/>
      <c r="V63" s="156"/>
      <c r="W63" s="162"/>
      <c r="X63" s="163"/>
      <c r="Y63" s="164"/>
      <c r="Z63" s="161"/>
      <c r="AA63" s="156"/>
      <c r="AB63" s="66" t="s">
        <v>44</v>
      </c>
      <c r="AC63" s="50"/>
      <c r="AD63" s="51"/>
      <c r="AE63" s="52"/>
      <c r="AF63" s="156"/>
      <c r="AJ63" s="84"/>
    </row>
    <row r="64" spans="1:36" x14ac:dyDescent="0.25">
      <c r="A64" s="222"/>
      <c r="C64" s="85"/>
      <c r="D64" s="163"/>
      <c r="E64" s="164"/>
      <c r="F64" s="161"/>
      <c r="G64" s="156"/>
      <c r="H64" s="162"/>
      <c r="I64" s="163"/>
      <c r="J64" s="164"/>
      <c r="K64" s="161"/>
      <c r="L64" s="156"/>
      <c r="M64" s="162"/>
      <c r="N64" s="163"/>
      <c r="O64" s="164"/>
      <c r="P64" s="161"/>
      <c r="Q64" s="156"/>
      <c r="R64" s="162"/>
      <c r="S64" s="163"/>
      <c r="T64" s="164"/>
      <c r="U64" s="161"/>
      <c r="V64" s="156"/>
      <c r="W64" s="162"/>
      <c r="X64" s="163"/>
      <c r="Y64" s="164"/>
      <c r="Z64" s="161"/>
      <c r="AA64" s="156"/>
      <c r="AB64" s="227" t="s">
        <v>25</v>
      </c>
      <c r="AC64" s="67"/>
      <c r="AD64" s="45"/>
      <c r="AE64" s="46"/>
      <c r="AF64" s="156"/>
      <c r="AJ64" s="84"/>
    </row>
    <row r="65" spans="1:36" x14ac:dyDescent="0.25">
      <c r="A65" s="222"/>
      <c r="C65" s="85"/>
      <c r="D65" s="163"/>
      <c r="E65" s="164"/>
      <c r="F65" s="161"/>
      <c r="G65" s="156"/>
      <c r="H65" s="162"/>
      <c r="I65" s="163"/>
      <c r="J65" s="164"/>
      <c r="K65" s="161"/>
      <c r="L65" s="156"/>
      <c r="M65" s="162"/>
      <c r="N65" s="163"/>
      <c r="O65" s="164"/>
      <c r="P65" s="161"/>
      <c r="Q65" s="156"/>
      <c r="R65" s="162"/>
      <c r="S65" s="163"/>
      <c r="T65" s="164"/>
      <c r="U65" s="161"/>
      <c r="V65" s="156"/>
      <c r="W65" s="162"/>
      <c r="X65" s="163"/>
      <c r="Y65" s="164"/>
      <c r="Z65" s="161"/>
      <c r="AA65" s="156"/>
      <c r="AB65" s="228"/>
      <c r="AC65" s="68" t="s">
        <v>26</v>
      </c>
      <c r="AD65" s="48">
        <v>120</v>
      </c>
      <c r="AE65" s="49">
        <v>4</v>
      </c>
      <c r="AF65" s="156"/>
      <c r="AJ65" s="84"/>
    </row>
    <row r="66" spans="1:36" ht="15.75" thickBot="1" x14ac:dyDescent="0.3">
      <c r="A66" s="222"/>
      <c r="C66" s="85"/>
      <c r="D66" s="163"/>
      <c r="E66" s="164"/>
      <c r="F66" s="161"/>
      <c r="G66" s="156"/>
      <c r="H66" s="162"/>
      <c r="I66" s="163"/>
      <c r="J66" s="164"/>
      <c r="K66" s="161"/>
      <c r="L66" s="156"/>
      <c r="M66" s="162"/>
      <c r="N66" s="163"/>
      <c r="O66" s="164"/>
      <c r="P66" s="161"/>
      <c r="Q66" s="156"/>
      <c r="R66" s="162"/>
      <c r="S66" s="163"/>
      <c r="T66" s="164"/>
      <c r="U66" s="161"/>
      <c r="V66" s="156"/>
      <c r="W66" s="162"/>
      <c r="X66" s="163"/>
      <c r="Y66" s="164"/>
      <c r="Z66" s="161"/>
      <c r="AA66" s="156"/>
      <c r="AB66" s="229"/>
      <c r="AC66" s="69"/>
      <c r="AD66" s="51"/>
      <c r="AE66" s="52"/>
      <c r="AF66" s="156"/>
      <c r="AJ66" s="84"/>
    </row>
    <row r="67" spans="1:36" ht="14.45" customHeight="1" x14ac:dyDescent="0.25">
      <c r="A67" s="222"/>
      <c r="C67" s="85"/>
      <c r="D67" s="163"/>
      <c r="E67" s="164"/>
      <c r="F67" s="161"/>
      <c r="G67" s="156"/>
      <c r="H67" s="162"/>
      <c r="I67" s="163"/>
      <c r="J67" s="164"/>
      <c r="K67" s="161"/>
      <c r="L67" s="156"/>
      <c r="M67" s="162"/>
      <c r="N67" s="163"/>
      <c r="O67" s="164"/>
      <c r="P67" s="161"/>
      <c r="Q67" s="156"/>
      <c r="R67" s="162"/>
      <c r="S67" s="163"/>
      <c r="T67" s="164"/>
      <c r="U67" s="161"/>
      <c r="V67" s="156"/>
      <c r="W67" s="162"/>
      <c r="X67" s="163"/>
      <c r="Y67" s="164"/>
      <c r="Z67" s="161"/>
      <c r="AA67" s="156"/>
      <c r="AB67" s="236" t="s">
        <v>27</v>
      </c>
      <c r="AC67" s="67"/>
      <c r="AD67" s="45"/>
      <c r="AE67" s="46"/>
      <c r="AF67" s="156"/>
      <c r="AG67" s="167"/>
      <c r="AH67" s="163"/>
      <c r="AI67" s="164"/>
      <c r="AJ67" s="82"/>
    </row>
    <row r="68" spans="1:36" x14ac:dyDescent="0.25">
      <c r="A68" s="222"/>
      <c r="C68" s="85"/>
      <c r="D68" s="163"/>
      <c r="E68" s="164"/>
      <c r="F68" s="161"/>
      <c r="G68" s="156"/>
      <c r="H68" s="162"/>
      <c r="I68" s="163"/>
      <c r="J68" s="164"/>
      <c r="K68" s="161"/>
      <c r="L68" s="156"/>
      <c r="M68" s="162"/>
      <c r="N68" s="163"/>
      <c r="O68" s="164"/>
      <c r="P68" s="161"/>
      <c r="Q68" s="156"/>
      <c r="R68" s="162"/>
      <c r="S68" s="163"/>
      <c r="T68" s="164"/>
      <c r="U68" s="161"/>
      <c r="V68" s="156"/>
      <c r="W68" s="162"/>
      <c r="X68" s="163"/>
      <c r="Y68" s="164"/>
      <c r="Z68" s="161"/>
      <c r="AA68" s="156"/>
      <c r="AB68" s="237"/>
      <c r="AC68" s="68" t="s">
        <v>28</v>
      </c>
      <c r="AD68" s="48">
        <v>15</v>
      </c>
      <c r="AE68" s="49">
        <v>1</v>
      </c>
      <c r="AF68" s="156"/>
      <c r="AG68" s="167"/>
      <c r="AH68" s="163"/>
      <c r="AI68" s="164"/>
      <c r="AJ68" s="82"/>
    </row>
    <row r="69" spans="1:36" ht="15.75" thickBot="1" x14ac:dyDescent="0.3">
      <c r="A69" s="223"/>
      <c r="C69" s="95"/>
      <c r="D69" s="96"/>
      <c r="E69" s="97"/>
      <c r="F69" s="98"/>
      <c r="G69" s="87"/>
      <c r="H69" s="99"/>
      <c r="I69" s="96"/>
      <c r="J69" s="97"/>
      <c r="K69" s="98"/>
      <c r="L69" s="87"/>
      <c r="M69" s="99"/>
      <c r="N69" s="96"/>
      <c r="O69" s="97"/>
      <c r="P69" s="98"/>
      <c r="Q69" s="87"/>
      <c r="R69" s="99"/>
      <c r="S69" s="96"/>
      <c r="T69" s="97"/>
      <c r="U69" s="98"/>
      <c r="V69" s="87"/>
      <c r="W69" s="99"/>
      <c r="X69" s="96"/>
      <c r="Y69" s="97"/>
      <c r="Z69" s="98"/>
      <c r="AA69" s="87"/>
      <c r="AB69" s="238"/>
      <c r="AC69" s="69"/>
      <c r="AD69" s="51"/>
      <c r="AE69" s="52"/>
      <c r="AF69" s="87"/>
      <c r="AG69" s="100"/>
      <c r="AH69" s="96"/>
      <c r="AI69" s="97"/>
      <c r="AJ69" s="101"/>
    </row>
    <row r="70" spans="1:36" ht="15.75" thickBot="1" x14ac:dyDescent="0.3">
      <c r="C70" s="83"/>
      <c r="T70" s="169"/>
      <c r="U70" s="169"/>
      <c r="Y70" s="63">
        <f>SUM(Y55:Y69)</f>
        <v>135</v>
      </c>
      <c r="Z70" s="89">
        <f>SUM(Z55:Z69)</f>
        <v>10</v>
      </c>
      <c r="AD70" s="63">
        <f>SUM(AD55,AD56,AD57,AD58,AD59,AD60,AD61,AD62,AD63,AD67,AD68,AD69)</f>
        <v>210</v>
      </c>
      <c r="AE70" s="89">
        <f>SUM(AE55:AE69)</f>
        <v>18</v>
      </c>
      <c r="AI70" s="63">
        <f>SUM(AI55:AI69)</f>
        <v>120</v>
      </c>
      <c r="AJ70" s="89">
        <f>SUM(AJ55:AJ69)</f>
        <v>9</v>
      </c>
    </row>
    <row r="71" spans="1:36" x14ac:dyDescent="0.25">
      <c r="C71" s="83"/>
      <c r="AJ71" s="84"/>
    </row>
    <row r="72" spans="1:36" ht="15.75" thickBot="1" x14ac:dyDescent="0.3">
      <c r="C72" s="83"/>
      <c r="AJ72" s="84"/>
    </row>
    <row r="73" spans="1:36" ht="14.65" customHeight="1" thickBot="1" x14ac:dyDescent="0.3">
      <c r="A73" s="224" t="s">
        <v>63</v>
      </c>
      <c r="C73" s="91"/>
      <c r="D73" s="92"/>
      <c r="E73" s="92"/>
      <c r="F73" s="92"/>
      <c r="G73" s="80"/>
      <c r="H73" s="92"/>
      <c r="I73" s="92"/>
      <c r="J73" s="92"/>
      <c r="K73" s="92"/>
      <c r="L73" s="80"/>
      <c r="M73" s="92"/>
      <c r="N73" s="92"/>
      <c r="O73" s="92"/>
      <c r="P73" s="92"/>
      <c r="Q73" s="80"/>
      <c r="R73" s="166"/>
      <c r="S73" s="166"/>
      <c r="T73" s="166"/>
      <c r="U73" s="166"/>
      <c r="V73" s="80"/>
      <c r="W73" s="93" t="s">
        <v>11</v>
      </c>
      <c r="X73" s="93" t="s">
        <v>3</v>
      </c>
      <c r="Y73" s="93" t="s">
        <v>4</v>
      </c>
      <c r="Z73" s="93" t="s">
        <v>5</v>
      </c>
      <c r="AA73" s="80"/>
      <c r="AB73" s="93" t="s">
        <v>11</v>
      </c>
      <c r="AC73" s="93" t="s">
        <v>3</v>
      </c>
      <c r="AD73" s="93" t="s">
        <v>4</v>
      </c>
      <c r="AE73" s="93" t="s">
        <v>5</v>
      </c>
      <c r="AF73" s="80"/>
      <c r="AG73" s="93" t="s">
        <v>11</v>
      </c>
      <c r="AH73" s="93" t="s">
        <v>3</v>
      </c>
      <c r="AI73" s="93" t="s">
        <v>4</v>
      </c>
      <c r="AJ73" s="94" t="s">
        <v>5</v>
      </c>
    </row>
    <row r="74" spans="1:36" x14ac:dyDescent="0.25">
      <c r="A74" s="225"/>
      <c r="C74" s="85"/>
      <c r="D74" s="163"/>
      <c r="E74" s="164"/>
      <c r="F74" s="161"/>
      <c r="G74" s="156"/>
      <c r="H74" s="162"/>
      <c r="I74" s="163"/>
      <c r="J74" s="164"/>
      <c r="K74" s="161"/>
      <c r="L74" s="156"/>
      <c r="M74" s="162"/>
      <c r="N74" s="163"/>
      <c r="O74" s="164"/>
      <c r="P74" s="161"/>
      <c r="Q74" s="156"/>
      <c r="R74" s="157"/>
      <c r="S74" s="157"/>
      <c r="T74" s="158"/>
      <c r="U74" s="159"/>
      <c r="V74" s="156"/>
      <c r="W74" s="233" t="s">
        <v>9</v>
      </c>
      <c r="X74" s="20" t="s">
        <v>0</v>
      </c>
      <c r="Y74" s="21">
        <v>30</v>
      </c>
      <c r="Z74" s="22">
        <v>3</v>
      </c>
      <c r="AA74" s="156"/>
      <c r="AB74" s="215" t="s">
        <v>9</v>
      </c>
      <c r="AC74" s="20" t="s">
        <v>0</v>
      </c>
      <c r="AD74" s="21">
        <v>30</v>
      </c>
      <c r="AE74" s="22">
        <v>2</v>
      </c>
      <c r="AF74" s="156"/>
      <c r="AG74" s="233" t="s">
        <v>9</v>
      </c>
      <c r="AH74" s="20" t="s">
        <v>0</v>
      </c>
      <c r="AI74" s="21">
        <v>30</v>
      </c>
      <c r="AJ74" s="22">
        <v>3</v>
      </c>
    </row>
    <row r="75" spans="1:36" x14ac:dyDescent="0.25">
      <c r="A75" s="225"/>
      <c r="C75" s="85"/>
      <c r="D75" s="163"/>
      <c r="E75" s="164"/>
      <c r="F75" s="161"/>
      <c r="G75" s="156"/>
      <c r="H75" s="162"/>
      <c r="I75" s="163"/>
      <c r="J75" s="164"/>
      <c r="K75" s="161"/>
      <c r="L75" s="156"/>
      <c r="M75" s="162"/>
      <c r="N75" s="163"/>
      <c r="O75" s="164"/>
      <c r="P75" s="161"/>
      <c r="Q75" s="156"/>
      <c r="R75" s="157"/>
      <c r="S75" s="157"/>
      <c r="T75" s="158"/>
      <c r="U75" s="159"/>
      <c r="V75" s="156"/>
      <c r="W75" s="234"/>
      <c r="X75" s="23" t="s">
        <v>46</v>
      </c>
      <c r="Y75" s="24">
        <v>30</v>
      </c>
      <c r="Z75" s="25">
        <v>2</v>
      </c>
      <c r="AA75" s="156"/>
      <c r="AB75" s="216"/>
      <c r="AC75" s="23" t="s">
        <v>34</v>
      </c>
      <c r="AD75" s="24">
        <v>30</v>
      </c>
      <c r="AE75" s="25">
        <v>2</v>
      </c>
      <c r="AF75" s="156"/>
      <c r="AG75" s="234"/>
      <c r="AH75" s="23" t="s">
        <v>46</v>
      </c>
      <c r="AI75" s="24">
        <v>30</v>
      </c>
      <c r="AJ75" s="25">
        <v>2</v>
      </c>
    </row>
    <row r="76" spans="1:36" ht="15.75" thickBot="1" x14ac:dyDescent="0.3">
      <c r="A76" s="225"/>
      <c r="C76" s="85"/>
      <c r="D76" s="163"/>
      <c r="E76" s="164"/>
      <c r="F76" s="161"/>
      <c r="G76" s="156"/>
      <c r="H76" s="162"/>
      <c r="I76" s="163"/>
      <c r="J76" s="164"/>
      <c r="K76" s="161"/>
      <c r="L76" s="156"/>
      <c r="M76" s="162"/>
      <c r="N76" s="163"/>
      <c r="O76" s="164"/>
      <c r="P76" s="161"/>
      <c r="Q76" s="156"/>
      <c r="R76" s="157"/>
      <c r="S76" s="157"/>
      <c r="T76" s="158"/>
      <c r="U76" s="159"/>
      <c r="V76" s="156"/>
      <c r="W76" s="235"/>
      <c r="X76" s="26"/>
      <c r="Y76" s="27"/>
      <c r="Z76" s="28"/>
      <c r="AA76" s="156"/>
      <c r="AB76" s="217"/>
      <c r="AC76" s="26" t="s">
        <v>36</v>
      </c>
      <c r="AD76" s="27">
        <v>15</v>
      </c>
      <c r="AE76" s="28">
        <v>1</v>
      </c>
      <c r="AF76" s="156"/>
      <c r="AG76" s="235"/>
      <c r="AH76" s="26"/>
      <c r="AI76" s="27"/>
      <c r="AJ76" s="28"/>
    </row>
    <row r="77" spans="1:36" x14ac:dyDescent="0.25">
      <c r="A77" s="225"/>
      <c r="C77" s="85"/>
      <c r="D77" s="163"/>
      <c r="E77" s="164"/>
      <c r="F77" s="161"/>
      <c r="G77" s="156"/>
      <c r="H77" s="162"/>
      <c r="I77" s="163"/>
      <c r="J77" s="164"/>
      <c r="K77" s="161"/>
      <c r="L77" s="156"/>
      <c r="M77" s="162"/>
      <c r="N77" s="163"/>
      <c r="O77" s="164"/>
      <c r="P77" s="161"/>
      <c r="Q77" s="156"/>
      <c r="R77" s="160"/>
      <c r="S77" s="157"/>
      <c r="T77" s="158"/>
      <c r="U77" s="159"/>
      <c r="V77" s="156"/>
      <c r="W77" s="233" t="s">
        <v>10</v>
      </c>
      <c r="X77" s="20" t="s">
        <v>0</v>
      </c>
      <c r="Y77" s="21">
        <v>30</v>
      </c>
      <c r="Z77" s="22">
        <v>2</v>
      </c>
      <c r="AA77" s="156"/>
      <c r="AB77" s="215" t="s">
        <v>10</v>
      </c>
      <c r="AC77" s="20" t="s">
        <v>0</v>
      </c>
      <c r="AD77" s="21">
        <v>30</v>
      </c>
      <c r="AE77" s="22">
        <v>2</v>
      </c>
      <c r="AF77" s="156"/>
      <c r="AG77" s="70" t="s">
        <v>42</v>
      </c>
      <c r="AH77" s="20" t="s">
        <v>0</v>
      </c>
      <c r="AI77" s="21">
        <v>30</v>
      </c>
      <c r="AJ77" s="22">
        <v>2</v>
      </c>
    </row>
    <row r="78" spans="1:36" x14ac:dyDescent="0.25">
      <c r="A78" s="225"/>
      <c r="C78" s="85"/>
      <c r="D78" s="163"/>
      <c r="E78" s="164"/>
      <c r="F78" s="161"/>
      <c r="G78" s="156"/>
      <c r="H78" s="162"/>
      <c r="I78" s="163"/>
      <c r="J78" s="164"/>
      <c r="K78" s="161"/>
      <c r="L78" s="156"/>
      <c r="M78" s="162"/>
      <c r="N78" s="163"/>
      <c r="O78" s="164"/>
      <c r="P78" s="161"/>
      <c r="Q78" s="156"/>
      <c r="R78" s="160"/>
      <c r="S78" s="157"/>
      <c r="T78" s="158"/>
      <c r="U78" s="159"/>
      <c r="V78" s="156"/>
      <c r="W78" s="234"/>
      <c r="X78" s="23" t="s">
        <v>34</v>
      </c>
      <c r="Y78" s="24">
        <v>30</v>
      </c>
      <c r="Z78" s="25">
        <v>2</v>
      </c>
      <c r="AA78" s="156"/>
      <c r="AB78" s="216"/>
      <c r="AC78" s="23" t="s">
        <v>34</v>
      </c>
      <c r="AD78" s="24">
        <v>30</v>
      </c>
      <c r="AE78" s="25">
        <v>2</v>
      </c>
      <c r="AF78" s="156"/>
      <c r="AG78" s="71" t="s">
        <v>43</v>
      </c>
      <c r="AH78" s="23" t="s">
        <v>46</v>
      </c>
      <c r="AI78" s="24">
        <v>30</v>
      </c>
      <c r="AJ78" s="25">
        <v>2</v>
      </c>
    </row>
    <row r="79" spans="1:36" ht="15.75" thickBot="1" x14ac:dyDescent="0.3">
      <c r="A79" s="225"/>
      <c r="C79" s="85"/>
      <c r="D79" s="163"/>
      <c r="E79" s="164"/>
      <c r="F79" s="161"/>
      <c r="G79" s="156"/>
      <c r="H79" s="162"/>
      <c r="I79" s="163"/>
      <c r="J79" s="164"/>
      <c r="K79" s="161"/>
      <c r="L79" s="156"/>
      <c r="M79" s="162"/>
      <c r="N79" s="163"/>
      <c r="O79" s="164"/>
      <c r="P79" s="161"/>
      <c r="Q79" s="156"/>
      <c r="R79" s="160"/>
      <c r="S79" s="157"/>
      <c r="T79" s="158"/>
      <c r="U79" s="159"/>
      <c r="V79" s="156"/>
      <c r="W79" s="235"/>
      <c r="X79" s="26" t="s">
        <v>36</v>
      </c>
      <c r="Y79" s="27">
        <v>15</v>
      </c>
      <c r="Z79" s="28">
        <v>1</v>
      </c>
      <c r="AA79" s="156"/>
      <c r="AB79" s="217"/>
      <c r="AC79" s="26" t="s">
        <v>36</v>
      </c>
      <c r="AD79" s="27">
        <v>15</v>
      </c>
      <c r="AE79" s="28">
        <v>1</v>
      </c>
      <c r="AF79" s="156"/>
      <c r="AG79" s="72" t="s">
        <v>44</v>
      </c>
      <c r="AH79" s="26"/>
      <c r="AI79" s="27"/>
      <c r="AJ79" s="28"/>
    </row>
    <row r="80" spans="1:36" ht="14.45" customHeight="1" x14ac:dyDescent="0.25">
      <c r="A80" s="225"/>
      <c r="C80" s="85"/>
      <c r="D80" s="163"/>
      <c r="E80" s="164"/>
      <c r="F80" s="161"/>
      <c r="G80" s="156"/>
      <c r="H80" s="162"/>
      <c r="I80" s="163"/>
      <c r="J80" s="164"/>
      <c r="K80" s="161"/>
      <c r="L80" s="156"/>
      <c r="M80" s="162"/>
      <c r="N80" s="163"/>
      <c r="O80" s="164"/>
      <c r="P80" s="161"/>
      <c r="Q80" s="156"/>
      <c r="R80" s="168"/>
      <c r="S80" s="163"/>
      <c r="T80" s="164"/>
      <c r="U80" s="161"/>
      <c r="V80" s="156"/>
      <c r="W80" s="162"/>
      <c r="X80" s="163"/>
      <c r="Y80" s="164"/>
      <c r="Z80" s="161"/>
      <c r="AA80" s="156"/>
      <c r="AB80" s="70" t="s">
        <v>42</v>
      </c>
      <c r="AC80" s="20" t="s">
        <v>0</v>
      </c>
      <c r="AD80" s="21">
        <v>15</v>
      </c>
      <c r="AE80" s="22">
        <v>1</v>
      </c>
      <c r="AF80" s="156"/>
      <c r="AJ80" s="174"/>
    </row>
    <row r="81" spans="1:36" x14ac:dyDescent="0.25">
      <c r="A81" s="225"/>
      <c r="C81" s="85"/>
      <c r="D81" s="163"/>
      <c r="E81" s="164"/>
      <c r="F81" s="161"/>
      <c r="G81" s="156"/>
      <c r="H81" s="162"/>
      <c r="I81" s="163"/>
      <c r="J81" s="164"/>
      <c r="K81" s="161"/>
      <c r="L81" s="156"/>
      <c r="M81" s="162"/>
      <c r="N81" s="163"/>
      <c r="O81" s="164"/>
      <c r="P81" s="161"/>
      <c r="Q81" s="156"/>
      <c r="R81" s="168"/>
      <c r="S81" s="163"/>
      <c r="T81" s="164"/>
      <c r="U81" s="161"/>
      <c r="V81" s="156"/>
      <c r="W81" s="162"/>
      <c r="X81" s="163"/>
      <c r="Y81" s="164"/>
      <c r="Z81" s="161"/>
      <c r="AA81" s="156"/>
      <c r="AB81" s="71" t="s">
        <v>43</v>
      </c>
      <c r="AC81" s="23" t="s">
        <v>46</v>
      </c>
      <c r="AD81" s="24">
        <v>30</v>
      </c>
      <c r="AE81" s="25">
        <v>2</v>
      </c>
      <c r="AF81" s="156"/>
      <c r="AJ81" s="84"/>
    </row>
    <row r="82" spans="1:36" ht="15.75" thickBot="1" x14ac:dyDescent="0.3">
      <c r="A82" s="225"/>
      <c r="C82" s="85"/>
      <c r="D82" s="163"/>
      <c r="E82" s="164"/>
      <c r="F82" s="161"/>
      <c r="G82" s="156"/>
      <c r="H82" s="162"/>
      <c r="I82" s="163"/>
      <c r="J82" s="164"/>
      <c r="K82" s="161"/>
      <c r="L82" s="156"/>
      <c r="M82" s="162"/>
      <c r="N82" s="163"/>
      <c r="O82" s="164"/>
      <c r="P82" s="161"/>
      <c r="Q82" s="156"/>
      <c r="R82" s="168"/>
      <c r="S82" s="163"/>
      <c r="T82" s="164"/>
      <c r="U82" s="161"/>
      <c r="V82" s="156"/>
      <c r="W82" s="162"/>
      <c r="X82" s="163"/>
      <c r="Y82" s="164"/>
      <c r="Z82" s="161"/>
      <c r="AA82" s="156"/>
      <c r="AB82" s="72" t="s">
        <v>44</v>
      </c>
      <c r="AC82" s="26"/>
      <c r="AD82" s="27"/>
      <c r="AE82" s="28"/>
      <c r="AF82" s="156"/>
      <c r="AJ82" s="84"/>
    </row>
    <row r="83" spans="1:36" x14ac:dyDescent="0.25">
      <c r="A83" s="225"/>
      <c r="C83" s="85"/>
      <c r="D83" s="163"/>
      <c r="E83" s="164"/>
      <c r="F83" s="161"/>
      <c r="G83" s="156"/>
      <c r="H83" s="162"/>
      <c r="I83" s="163"/>
      <c r="J83" s="164"/>
      <c r="K83" s="161"/>
      <c r="L83" s="156"/>
      <c r="M83" s="162"/>
      <c r="N83" s="163"/>
      <c r="O83" s="164"/>
      <c r="P83" s="161"/>
      <c r="Q83" s="156"/>
      <c r="R83" s="162"/>
      <c r="S83" s="163"/>
      <c r="T83" s="164"/>
      <c r="U83" s="161"/>
      <c r="V83" s="156"/>
      <c r="W83" s="162"/>
      <c r="X83" s="163"/>
      <c r="Y83" s="164"/>
      <c r="Z83" s="161"/>
      <c r="AA83" s="156"/>
      <c r="AB83" s="215" t="s">
        <v>25</v>
      </c>
      <c r="AC83" s="73"/>
      <c r="AD83" s="21"/>
      <c r="AE83" s="22"/>
      <c r="AF83" s="156"/>
      <c r="AJ83" s="84"/>
    </row>
    <row r="84" spans="1:36" x14ac:dyDescent="0.25">
      <c r="A84" s="225"/>
      <c r="C84" s="85"/>
      <c r="D84" s="163"/>
      <c r="E84" s="164"/>
      <c r="F84" s="161"/>
      <c r="G84" s="156"/>
      <c r="H84" s="162"/>
      <c r="I84" s="163"/>
      <c r="J84" s="164"/>
      <c r="K84" s="161"/>
      <c r="L84" s="156"/>
      <c r="M84" s="162"/>
      <c r="N84" s="163"/>
      <c r="O84" s="164"/>
      <c r="P84" s="161"/>
      <c r="Q84" s="156"/>
      <c r="R84" s="162"/>
      <c r="S84" s="163"/>
      <c r="T84" s="164"/>
      <c r="U84" s="161"/>
      <c r="V84" s="156"/>
      <c r="W84" s="162"/>
      <c r="X84" s="163"/>
      <c r="Y84" s="164"/>
      <c r="Z84" s="161"/>
      <c r="AA84" s="156"/>
      <c r="AB84" s="216"/>
      <c r="AC84" s="74" t="s">
        <v>26</v>
      </c>
      <c r="AD84" s="24">
        <v>120</v>
      </c>
      <c r="AE84" s="25">
        <v>4</v>
      </c>
      <c r="AF84" s="156"/>
      <c r="AJ84" s="84"/>
    </row>
    <row r="85" spans="1:36" ht="15.75" thickBot="1" x14ac:dyDescent="0.3">
      <c r="A85" s="225"/>
      <c r="C85" s="85"/>
      <c r="D85" s="163"/>
      <c r="E85" s="164"/>
      <c r="F85" s="161"/>
      <c r="G85" s="156"/>
      <c r="H85" s="162"/>
      <c r="I85" s="163"/>
      <c r="J85" s="164"/>
      <c r="K85" s="161"/>
      <c r="L85" s="156"/>
      <c r="M85" s="162"/>
      <c r="N85" s="163"/>
      <c r="O85" s="164"/>
      <c r="P85" s="161"/>
      <c r="Q85" s="156"/>
      <c r="R85" s="162"/>
      <c r="S85" s="163"/>
      <c r="T85" s="164"/>
      <c r="U85" s="161"/>
      <c r="V85" s="156"/>
      <c r="W85" s="162"/>
      <c r="X85" s="163"/>
      <c r="Y85" s="164"/>
      <c r="Z85" s="161"/>
      <c r="AA85" s="156"/>
      <c r="AB85" s="217"/>
      <c r="AC85" s="75"/>
      <c r="AD85" s="27"/>
      <c r="AE85" s="28"/>
      <c r="AF85" s="156"/>
      <c r="AJ85" s="84"/>
    </row>
    <row r="86" spans="1:36" ht="14.45" customHeight="1" x14ac:dyDescent="0.25">
      <c r="A86" s="225"/>
      <c r="C86" s="85"/>
      <c r="D86" s="163"/>
      <c r="E86" s="164"/>
      <c r="F86" s="161"/>
      <c r="G86" s="156"/>
      <c r="H86" s="162"/>
      <c r="I86" s="163"/>
      <c r="J86" s="164"/>
      <c r="K86" s="161"/>
      <c r="L86" s="156"/>
      <c r="M86" s="162"/>
      <c r="N86" s="163"/>
      <c r="O86" s="164"/>
      <c r="P86" s="161"/>
      <c r="Q86" s="156"/>
      <c r="R86" s="162"/>
      <c r="S86" s="163"/>
      <c r="T86" s="164"/>
      <c r="U86" s="161"/>
      <c r="V86" s="156"/>
      <c r="W86" s="162"/>
      <c r="X86" s="163"/>
      <c r="Y86" s="164"/>
      <c r="Z86" s="161"/>
      <c r="AA86" s="156"/>
      <c r="AB86" s="218" t="s">
        <v>27</v>
      </c>
      <c r="AC86" s="73"/>
      <c r="AD86" s="21"/>
      <c r="AE86" s="22"/>
      <c r="AF86" s="156"/>
      <c r="AG86" s="167"/>
      <c r="AH86" s="163"/>
      <c r="AI86" s="164"/>
      <c r="AJ86" s="82"/>
    </row>
    <row r="87" spans="1:36" x14ac:dyDescent="0.25">
      <c r="A87" s="225"/>
      <c r="C87" s="85"/>
      <c r="D87" s="163"/>
      <c r="E87" s="164"/>
      <c r="F87" s="161"/>
      <c r="G87" s="156"/>
      <c r="H87" s="162"/>
      <c r="I87" s="163"/>
      <c r="J87" s="164"/>
      <c r="K87" s="161"/>
      <c r="L87" s="156"/>
      <c r="M87" s="162"/>
      <c r="N87" s="163"/>
      <c r="O87" s="164"/>
      <c r="P87" s="161"/>
      <c r="Q87" s="156"/>
      <c r="R87" s="162"/>
      <c r="S87" s="163"/>
      <c r="T87" s="164"/>
      <c r="U87" s="161"/>
      <c r="V87" s="156"/>
      <c r="W87" s="162"/>
      <c r="X87" s="163"/>
      <c r="Y87" s="164"/>
      <c r="Z87" s="161"/>
      <c r="AA87" s="156"/>
      <c r="AB87" s="219"/>
      <c r="AC87" s="74" t="s">
        <v>28</v>
      </c>
      <c r="AD87" s="24">
        <v>15</v>
      </c>
      <c r="AE87" s="25">
        <v>1</v>
      </c>
      <c r="AF87" s="156"/>
      <c r="AG87" s="167"/>
      <c r="AH87" s="163"/>
      <c r="AI87" s="164"/>
      <c r="AJ87" s="82"/>
    </row>
    <row r="88" spans="1:36" ht="15.75" thickBot="1" x14ac:dyDescent="0.3">
      <c r="A88" s="226"/>
      <c r="C88" s="95"/>
      <c r="D88" s="96"/>
      <c r="E88" s="97"/>
      <c r="F88" s="98"/>
      <c r="G88" s="87"/>
      <c r="H88" s="99"/>
      <c r="I88" s="96"/>
      <c r="J88" s="97"/>
      <c r="K88" s="98"/>
      <c r="L88" s="87"/>
      <c r="M88" s="99"/>
      <c r="N88" s="96"/>
      <c r="O88" s="97"/>
      <c r="P88" s="98"/>
      <c r="Q88" s="87"/>
      <c r="R88" s="99"/>
      <c r="S88" s="96"/>
      <c r="T88" s="97"/>
      <c r="U88" s="98"/>
      <c r="V88" s="87"/>
      <c r="W88" s="99"/>
      <c r="X88" s="96"/>
      <c r="Y88" s="97"/>
      <c r="Z88" s="98"/>
      <c r="AA88" s="87"/>
      <c r="AB88" s="220"/>
      <c r="AC88" s="75"/>
      <c r="AD88" s="27"/>
      <c r="AE88" s="28"/>
      <c r="AF88" s="87"/>
      <c r="AG88" s="100"/>
      <c r="AH88" s="96"/>
      <c r="AI88" s="97"/>
      <c r="AJ88" s="101"/>
    </row>
    <row r="89" spans="1:36" ht="15.75" thickBot="1" x14ac:dyDescent="0.3">
      <c r="C89" s="83"/>
      <c r="T89" s="169"/>
      <c r="U89" s="169"/>
      <c r="Y89" s="63">
        <f>SUM(Y74:Y88)</f>
        <v>135</v>
      </c>
      <c r="Z89" s="89">
        <f>SUM(Z74:Z88)</f>
        <v>10</v>
      </c>
      <c r="AD89" s="63">
        <f>SUM(AD74,AD75,AD76,AD77,AD78,AD79,AD80,AD81,AD82,AD86,AD87,AD88)</f>
        <v>210</v>
      </c>
      <c r="AE89" s="89">
        <f>SUM(AE74:AE88)</f>
        <v>18</v>
      </c>
      <c r="AI89" s="63">
        <f>SUM(AI74:AI88)</f>
        <v>120</v>
      </c>
      <c r="AJ89" s="89">
        <f>SUM(AJ74:AJ88)</f>
        <v>9</v>
      </c>
    </row>
    <row r="90" spans="1:36" ht="15.75" thickBot="1" x14ac:dyDescent="0.3">
      <c r="C90" s="86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8"/>
    </row>
    <row r="91" spans="1:36" ht="15.75" thickBot="1" x14ac:dyDescent="0.3">
      <c r="C91" s="61"/>
      <c r="D91" s="61"/>
      <c r="E91" s="76">
        <f>SUM(E32)</f>
        <v>368</v>
      </c>
      <c r="F91" s="77">
        <f>SUM(F5:F31,F36:F50,F55:F69,F74:F88)</f>
        <v>30</v>
      </c>
      <c r="H91" s="61"/>
      <c r="I91" s="61"/>
      <c r="J91" s="76">
        <f>SUM(J32)</f>
        <v>390</v>
      </c>
      <c r="K91" s="77">
        <f>SUM(K5:K31,K36:K50,K55:K69,K74:K88)</f>
        <v>30</v>
      </c>
      <c r="M91" s="61"/>
      <c r="N91" s="61"/>
      <c r="O91" s="76">
        <f>SUM(O32)</f>
        <v>435</v>
      </c>
      <c r="P91" s="77">
        <f>SUM(P5:P31,P36:P50,P55:P69,P74:P88)</f>
        <v>30</v>
      </c>
      <c r="R91" s="61"/>
      <c r="S91" s="61"/>
      <c r="T91" s="76">
        <f>T32+T51</f>
        <v>450</v>
      </c>
      <c r="U91" s="77">
        <f>SUM(U32+U51)</f>
        <v>30</v>
      </c>
      <c r="W91" s="61"/>
      <c r="X91" s="61"/>
      <c r="Y91" s="76">
        <f>SUM(Y32,Y51)</f>
        <v>420</v>
      </c>
      <c r="Z91" s="77">
        <f>SUM(Z32,Z51)</f>
        <v>30</v>
      </c>
      <c r="AB91" s="61"/>
      <c r="AC91" s="61"/>
      <c r="AD91" s="76">
        <f>SUM(AD32,AD51)</f>
        <v>377</v>
      </c>
      <c r="AE91" s="77">
        <f>SUM(AE32,AE51)</f>
        <v>30</v>
      </c>
      <c r="AG91" s="61"/>
      <c r="AH91" s="61"/>
      <c r="AI91" s="76">
        <f>SUM(AI32,AI51)</f>
        <v>180</v>
      </c>
      <c r="AJ91" s="77">
        <f>SUM(AJ32,AJ51)</f>
        <v>28</v>
      </c>
    </row>
    <row r="92" spans="1:36" ht="15.75" thickBot="1" x14ac:dyDescent="0.3"/>
    <row r="93" spans="1:36" ht="15.75" thickBot="1" x14ac:dyDescent="0.3">
      <c r="AH93" s="112" t="s">
        <v>45</v>
      </c>
      <c r="AI93" s="117">
        <f>SUM(E91,J91,O91,T91,Y91,AD91,AI91)</f>
        <v>2620</v>
      </c>
      <c r="AJ93" s="102">
        <f>SUM(F91,K91,P91,U91,Z91,AE91,AJ91)</f>
        <v>208</v>
      </c>
    </row>
  </sheetData>
  <mergeCells count="74">
    <mergeCell ref="R3:U3"/>
    <mergeCell ref="M5:M7"/>
    <mergeCell ref="M8:M10"/>
    <mergeCell ref="M3:P3"/>
    <mergeCell ref="M14:M16"/>
    <mergeCell ref="R8:R10"/>
    <mergeCell ref="R14:R16"/>
    <mergeCell ref="R17:R19"/>
    <mergeCell ref="R20:R22"/>
    <mergeCell ref="W39:W41"/>
    <mergeCell ref="W36:W38"/>
    <mergeCell ref="AB36:AB38"/>
    <mergeCell ref="AG36:AG38"/>
    <mergeCell ref="AB58:AB60"/>
    <mergeCell ref="W55:W57"/>
    <mergeCell ref="AB45:AB47"/>
    <mergeCell ref="AB48:AB50"/>
    <mergeCell ref="M23:M25"/>
    <mergeCell ref="AB83:AB85"/>
    <mergeCell ref="AB86:AB88"/>
    <mergeCell ref="AB77:AB79"/>
    <mergeCell ref="A54:A69"/>
    <mergeCell ref="A73:A88"/>
    <mergeCell ref="AB64:AB66"/>
    <mergeCell ref="AB55:AB57"/>
    <mergeCell ref="AG55:AG57"/>
    <mergeCell ref="W77:W79"/>
    <mergeCell ref="W74:W76"/>
    <mergeCell ref="AB74:AB76"/>
    <mergeCell ref="AG74:AG76"/>
    <mergeCell ref="AB67:AB69"/>
    <mergeCell ref="W58:W60"/>
    <mergeCell ref="C2:F2"/>
    <mergeCell ref="C5:C7"/>
    <mergeCell ref="C8:C10"/>
    <mergeCell ref="C20:C22"/>
    <mergeCell ref="C29:C31"/>
    <mergeCell ref="C3:F3"/>
    <mergeCell ref="C14:C16"/>
    <mergeCell ref="C17:C19"/>
    <mergeCell ref="C23:C25"/>
    <mergeCell ref="C26:C28"/>
    <mergeCell ref="A4:A31"/>
    <mergeCell ref="A35:A50"/>
    <mergeCell ref="AB39:AB41"/>
    <mergeCell ref="AB14:AB16"/>
    <mergeCell ref="W3:Z3"/>
    <mergeCell ref="W5:W7"/>
    <mergeCell ref="W8:W10"/>
    <mergeCell ref="W14:W16"/>
    <mergeCell ref="W17:W19"/>
    <mergeCell ref="H3:K3"/>
    <mergeCell ref="H5:H7"/>
    <mergeCell ref="H8:H10"/>
    <mergeCell ref="H14:H16"/>
    <mergeCell ref="H17:H19"/>
    <mergeCell ref="H23:H25"/>
    <mergeCell ref="R5:R7"/>
    <mergeCell ref="AG2:AJ2"/>
    <mergeCell ref="C11:C13"/>
    <mergeCell ref="H11:H13"/>
    <mergeCell ref="M11:M13"/>
    <mergeCell ref="R11:R13"/>
    <mergeCell ref="AB11:AB13"/>
    <mergeCell ref="H2:K2"/>
    <mergeCell ref="M2:P2"/>
    <mergeCell ref="R2:U2"/>
    <mergeCell ref="W2:Z2"/>
    <mergeCell ref="AB2:AE2"/>
    <mergeCell ref="AG3:AJ3"/>
    <mergeCell ref="AG8:AG10"/>
    <mergeCell ref="AB3:AE3"/>
    <mergeCell ref="AB5:AB7"/>
    <mergeCell ref="AB8:AB10"/>
  </mergeCells>
  <phoneticPr fontId="2" type="noConversion"/>
  <pageMargins left="0" right="0.23622047244094491" top="0.59055118110236227" bottom="0.59055118110236227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>ppiela@zut.edu.pl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ppiela@zut.edu.pl</dc:creator>
  <cp:lastModifiedBy>Justyna Żuk-Błaszyk</cp:lastModifiedBy>
  <cp:lastPrinted>2022-09-27T12:21:42Z</cp:lastPrinted>
  <dcterms:created xsi:type="dcterms:W3CDTF">2022-09-26T05:47:46Z</dcterms:created>
  <dcterms:modified xsi:type="dcterms:W3CDTF">2024-06-25T10:03:14Z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0945193-57ff-457d-9504-518e9bfb59a9_Enabled">
    <vt:lpwstr>true</vt:lpwstr>
  </property>
  <property fmtid="{D5CDD505-2E9C-101B-9397-08002B2CF9AE}" pid="3" name="MSIP_Label_50945193-57ff-457d-9504-518e9bfb59a9_SetDate">
    <vt:lpwstr>2022-09-26T05:47:47Z</vt:lpwstr>
  </property>
  <property fmtid="{D5CDD505-2E9C-101B-9397-08002B2CF9AE}" pid="4" name="MSIP_Label_50945193-57ff-457d-9504-518e9bfb59a9_Method">
    <vt:lpwstr>Standard</vt:lpwstr>
  </property>
  <property fmtid="{D5CDD505-2E9C-101B-9397-08002B2CF9AE}" pid="5" name="MSIP_Label_50945193-57ff-457d-9504-518e9bfb59a9_Name">
    <vt:lpwstr>ZUT</vt:lpwstr>
  </property>
  <property fmtid="{D5CDD505-2E9C-101B-9397-08002B2CF9AE}" pid="6" name="MSIP_Label_50945193-57ff-457d-9504-518e9bfb59a9_SiteId">
    <vt:lpwstr>0aa66ad4-f98f-4515-b7c9-b60fd37ad027</vt:lpwstr>
  </property>
  <property fmtid="{D5CDD505-2E9C-101B-9397-08002B2CF9AE}" pid="7" name="MSIP_Label_50945193-57ff-457d-9504-518e9bfb59a9_ActionId">
    <vt:lpwstr>f1561154-cf7e-425f-93ad-9bd6ad11b0c8</vt:lpwstr>
  </property>
  <property fmtid="{D5CDD505-2E9C-101B-9397-08002B2CF9AE}" pid="8" name="MSIP_Label_50945193-57ff-457d-9504-518e9bfb59a9_ContentBits">
    <vt:lpwstr>0</vt:lpwstr>
  </property>
</Properties>
</file>